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 ПРИЛОЖ 2" sheetId="1" r:id="rId1"/>
    <sheet name=" приложение 5" sheetId="4" r:id="rId2"/>
  </sheets>
  <calcPr calcId="144525"/>
</workbook>
</file>

<file path=xl/calcChain.xml><?xml version="1.0" encoding="utf-8"?>
<calcChain xmlns="http://schemas.openxmlformats.org/spreadsheetml/2006/main">
  <c r="G22" i="4" l="1"/>
  <c r="H22" i="4"/>
  <c r="I22" i="4"/>
  <c r="J22" i="4"/>
  <c r="K22" i="4"/>
  <c r="G21" i="4"/>
  <c r="H21" i="4"/>
  <c r="I21" i="4"/>
  <c r="J21" i="4"/>
  <c r="K21" i="4"/>
  <c r="G20" i="4"/>
  <c r="G19" i="4" s="1"/>
  <c r="H20" i="4"/>
  <c r="I20" i="4"/>
  <c r="I19" i="4" s="1"/>
  <c r="J20" i="4"/>
  <c r="K20" i="4"/>
  <c r="K19" i="4" s="1"/>
  <c r="H19" i="4"/>
  <c r="J19" i="4"/>
  <c r="F21" i="4"/>
  <c r="F15" i="4" s="1"/>
  <c r="F20" i="4"/>
  <c r="E42" i="4"/>
  <c r="E41" i="4"/>
  <c r="E40" i="4"/>
  <c r="E39" i="4"/>
  <c r="E38" i="4"/>
  <c r="K37" i="4"/>
  <c r="J37" i="4"/>
  <c r="I37" i="4"/>
  <c r="H37" i="4"/>
  <c r="G37" i="4"/>
  <c r="F37" i="4"/>
  <c r="F25" i="4"/>
  <c r="E66" i="4"/>
  <c r="E65" i="4"/>
  <c r="E64" i="4"/>
  <c r="E63" i="4"/>
  <c r="E62" i="4"/>
  <c r="K61" i="4"/>
  <c r="J61" i="4"/>
  <c r="I61" i="4"/>
  <c r="H61" i="4"/>
  <c r="G61" i="4"/>
  <c r="F61" i="4"/>
  <c r="K60" i="4"/>
  <c r="J60" i="4"/>
  <c r="I60" i="4"/>
  <c r="H60" i="4"/>
  <c r="G60" i="4"/>
  <c r="F60" i="4"/>
  <c r="E60" i="4" s="1"/>
  <c r="K59" i="4"/>
  <c r="J59" i="4"/>
  <c r="I59" i="4"/>
  <c r="H59" i="4"/>
  <c r="G59" i="4"/>
  <c r="F59" i="4"/>
  <c r="K58" i="4"/>
  <c r="J58" i="4"/>
  <c r="I58" i="4"/>
  <c r="H58" i="4"/>
  <c r="G58" i="4"/>
  <c r="F58" i="4"/>
  <c r="E58" i="4" s="1"/>
  <c r="K57" i="4"/>
  <c r="J57" i="4"/>
  <c r="I57" i="4"/>
  <c r="H57" i="4"/>
  <c r="G57" i="4"/>
  <c r="F57" i="4"/>
  <c r="E57" i="4" s="1"/>
  <c r="K56" i="4"/>
  <c r="K55" i="4" s="1"/>
  <c r="J56" i="4"/>
  <c r="I56" i="4"/>
  <c r="H56" i="4"/>
  <c r="G56" i="4"/>
  <c r="I55" i="4"/>
  <c r="E30" i="4"/>
  <c r="E29" i="4"/>
  <c r="E28" i="4"/>
  <c r="E27" i="4"/>
  <c r="E26" i="4"/>
  <c r="K25" i="4"/>
  <c r="J25" i="4"/>
  <c r="I25" i="4"/>
  <c r="H25" i="4"/>
  <c r="G25" i="4"/>
  <c r="F24" i="4"/>
  <c r="F18" i="4" s="1"/>
  <c r="G24" i="4"/>
  <c r="H24" i="4"/>
  <c r="H18" i="4" s="1"/>
  <c r="I24" i="4"/>
  <c r="J24" i="4"/>
  <c r="J18" i="4" s="1"/>
  <c r="K24" i="4"/>
  <c r="G17" i="4"/>
  <c r="I17" i="4"/>
  <c r="K46" i="4"/>
  <c r="K47" i="4"/>
  <c r="K17" i="4" s="1"/>
  <c r="K48" i="4"/>
  <c r="K45" i="4"/>
  <c r="K15" i="4" s="1"/>
  <c r="J46" i="4"/>
  <c r="J47" i="4"/>
  <c r="J48" i="4"/>
  <c r="I46" i="4"/>
  <c r="I47" i="4"/>
  <c r="I48" i="4"/>
  <c r="H46" i="4"/>
  <c r="H47" i="4"/>
  <c r="H48" i="4"/>
  <c r="G46" i="4"/>
  <c r="G47" i="4"/>
  <c r="G48" i="4"/>
  <c r="F46" i="4"/>
  <c r="F47" i="4"/>
  <c r="E47" i="4" s="1"/>
  <c r="F48" i="4"/>
  <c r="G45" i="4"/>
  <c r="G15" i="4" s="1"/>
  <c r="H45" i="4"/>
  <c r="I45" i="4"/>
  <c r="I15" i="4" s="1"/>
  <c r="J45" i="4"/>
  <c r="F45" i="4"/>
  <c r="G44" i="4"/>
  <c r="H44" i="4"/>
  <c r="H14" i="4" s="1"/>
  <c r="I44" i="4"/>
  <c r="J44" i="4"/>
  <c r="J43" i="4" s="1"/>
  <c r="K44" i="4"/>
  <c r="F44" i="4"/>
  <c r="F43" i="4" s="1"/>
  <c r="K23" i="4"/>
  <c r="J23" i="4"/>
  <c r="J17" i="4" s="1"/>
  <c r="I23" i="4"/>
  <c r="H23" i="4"/>
  <c r="H17" i="4" s="1"/>
  <c r="G23" i="4"/>
  <c r="F23" i="4"/>
  <c r="F17" i="4" s="1"/>
  <c r="K16" i="4"/>
  <c r="J16" i="4"/>
  <c r="I16" i="4"/>
  <c r="H16" i="4"/>
  <c r="G16" i="4"/>
  <c r="F22" i="4"/>
  <c r="F16" i="4" s="1"/>
  <c r="J15" i="4"/>
  <c r="H15" i="4"/>
  <c r="E54" i="4"/>
  <c r="E53" i="4"/>
  <c r="E52" i="4"/>
  <c r="E51" i="4"/>
  <c r="E50" i="4"/>
  <c r="K49" i="4"/>
  <c r="J49" i="4"/>
  <c r="I49" i="4"/>
  <c r="H49" i="4"/>
  <c r="G49" i="4"/>
  <c r="F49" i="4"/>
  <c r="E48" i="4"/>
  <c r="K43" i="4"/>
  <c r="E36" i="4"/>
  <c r="E35" i="4"/>
  <c r="E34" i="4"/>
  <c r="E33" i="4"/>
  <c r="E32" i="4"/>
  <c r="K31" i="4"/>
  <c r="J31" i="4"/>
  <c r="I31" i="4"/>
  <c r="H31" i="4"/>
  <c r="G31" i="4"/>
  <c r="F31" i="4"/>
  <c r="H55" i="4" l="1"/>
  <c r="E56" i="4"/>
  <c r="J55" i="4"/>
  <c r="K14" i="4"/>
  <c r="I14" i="4"/>
  <c r="G14" i="4"/>
  <c r="E37" i="4"/>
  <c r="G55" i="4"/>
  <c r="E59" i="4"/>
  <c r="E61" i="4"/>
  <c r="J14" i="4"/>
  <c r="I18" i="4"/>
  <c r="E25" i="4"/>
  <c r="K18" i="4"/>
  <c r="G18" i="4"/>
  <c r="F55" i="4"/>
  <c r="F19" i="4"/>
  <c r="F14" i="4"/>
  <c r="F13" i="4" s="1"/>
  <c r="G43" i="4"/>
  <c r="I43" i="4"/>
  <c r="H43" i="4"/>
  <c r="E44" i="4"/>
  <c r="E17" i="4"/>
  <c r="E46" i="4"/>
  <c r="E45" i="4"/>
  <c r="E24" i="4"/>
  <c r="J13" i="4"/>
  <c r="E20" i="4"/>
  <c r="I13" i="4"/>
  <c r="H13" i="4"/>
  <c r="E22" i="4"/>
  <c r="E16" i="4"/>
  <c r="E23" i="4"/>
  <c r="K13" i="4"/>
  <c r="E15" i="4"/>
  <c r="E21" i="4"/>
  <c r="E31" i="4"/>
  <c r="E49" i="4"/>
  <c r="E43" i="4" l="1"/>
  <c r="G13" i="4"/>
  <c r="E13" i="4" s="1"/>
  <c r="E55" i="4"/>
  <c r="E19" i="4"/>
  <c r="E18" i="4"/>
  <c r="E14" i="4"/>
</calcChain>
</file>

<file path=xl/sharedStrings.xml><?xml version="1.0" encoding="utf-8"?>
<sst xmlns="http://schemas.openxmlformats.org/spreadsheetml/2006/main" count="163" uniqueCount="78">
  <si>
    <t xml:space="preserve">Сведения о составе и значениях целевых показателей муниципальной программы
</t>
  </si>
  <si>
    <t>Наименование целевого показателя</t>
  </si>
  <si>
    <t>Единица измерения</t>
  </si>
  <si>
    <t>Значения целевых показателей</t>
  </si>
  <si>
    <t>отчет</t>
  </si>
  <si>
    <t>оценка</t>
  </si>
  <si>
    <t>прогноз</t>
  </si>
  <si>
    <t>Муниципальная программа</t>
  </si>
  <si>
    <t xml:space="preserve">Наименование муниципальной программы </t>
  </si>
  <si>
    <t xml:space="preserve">Администратор муниципальной программы </t>
  </si>
  <si>
    <t xml:space="preserve"> № п/п</t>
  </si>
  <si>
    <t>1.2</t>
  </si>
  <si>
    <t>1.1</t>
  </si>
  <si>
    <t>1.1.1</t>
  </si>
  <si>
    <t>Статус</t>
  </si>
  <si>
    <t>Наименование муниципальной программы, подпрограммы, обеспечивающей подпрограммы, основного мероприятия</t>
  </si>
  <si>
    <t>Администратор, соисполнитель</t>
  </si>
  <si>
    <t>Источник финансирования</t>
  </si>
  <si>
    <t>Объем расходов, тыс. рублей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</si>
  <si>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</si>
  <si>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</si>
  <si>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</si>
  <si>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</si>
  <si>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</si>
  <si>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</si>
  <si>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</si>
  <si>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бюджет МО «Усть-Коксинский район» РА</t>
  </si>
  <si>
    <t>республиканский бюджет Республики Алтай (справочно)</t>
  </si>
  <si>
    <t>в том числе федеральный бюджет (справочно)</t>
  </si>
  <si>
    <t>местные бюджеты сельских поселений (справочно</t>
  </si>
  <si>
    <t>иные источники (справочно)</t>
  </si>
  <si>
    <t xml:space="preserve"> всего</t>
  </si>
  <si>
    <t>%</t>
  </si>
  <si>
    <t>2018 год</t>
  </si>
  <si>
    <t>2017 год</t>
  </si>
  <si>
    <t>Основное мероприятие</t>
  </si>
  <si>
    <t xml:space="preserve"> Подпрограмма</t>
  </si>
  <si>
    <t xml:space="preserve"> </t>
  </si>
  <si>
    <t xml:space="preserve"> Администрация МО "Усть-Коксинский район" РА </t>
  </si>
  <si>
    <t xml:space="preserve"> Администрация МО "Усть-Коксинский район" РА,   МБУ «Редакция газеты «Уймонские ведомости»</t>
  </si>
  <si>
    <t>Снижение доли преступлений</t>
  </si>
  <si>
    <t xml:space="preserve">Приложение N 1
к  муниципальной программе 
«Обеспечение безопасности граждан, профилактика правонарушений, преступлений, наркомании и коррупции МО «Усть-Коксинский район» 
 Республики Алтай»
</t>
  </si>
  <si>
    <t>Обеспечение безопасности граждан, профилактика правонарушений, преступлений, наркомании и коррупции МО «Усть-Коксинский район» Республики Алтай</t>
  </si>
  <si>
    <t xml:space="preserve"> Муниципальная программа "Обеспечение безопасности граждан, профилактика правонарушений, преступлений, наркомании и коррупции МО «Усть-Коксинский район» Республики Алтай"</t>
  </si>
  <si>
    <t>Снижение количества граждан употребляющих наркотические вещества</t>
  </si>
  <si>
    <t>ед.</t>
  </si>
  <si>
    <t>Количество мероприятий повышения уровня открытости деятельности органов местного самоуправления</t>
  </si>
  <si>
    <t xml:space="preserve"> Подпрограмма: "Профилактика правонарушений и преступлений "</t>
  </si>
  <si>
    <t>Снижение доли преступлений совершаемых несовершеннолетними</t>
  </si>
  <si>
    <t>Сокрашение общей доли совершенных преступлений и правонарушений</t>
  </si>
  <si>
    <t>Основное мероприятие: Профилактива правонарушений и преступлений</t>
  </si>
  <si>
    <t>1.1.2</t>
  </si>
  <si>
    <t>Снижение доли преступлений в области безопасности дорожного движения</t>
  </si>
  <si>
    <t xml:space="preserve"> Подпрограмма: "Профилактика наркомании"</t>
  </si>
  <si>
    <t xml:space="preserve">Снижение количества граждан употребляющих наркотические вещества </t>
  </si>
  <si>
    <t>Основное мероприятие: Профилактика наркомании</t>
  </si>
  <si>
    <t>Количество публикаций для информирования населения по проблеме злоупотребления наркотиками</t>
  </si>
  <si>
    <t>2.1.</t>
  </si>
  <si>
    <t>2.1.1</t>
  </si>
  <si>
    <t>3.1.</t>
  </si>
  <si>
    <t>3.1.1</t>
  </si>
  <si>
    <t xml:space="preserve"> Подпрограмма: "Профилактика противодействия коррупции"</t>
  </si>
  <si>
    <t>Основное мероприятие: Профилактика противодействия коррупции</t>
  </si>
  <si>
    <t xml:space="preserve"> Обеспечение безопасности граждан, профилактика правонарушений, преступлений, наркомании и коррупции МО "Усть-Коксинский район" Республики Алтай.</t>
  </si>
  <si>
    <t>Обеспечение безопасности граждан, профилактика правонарушений, преступлений, наркомании и коррупции МО «Усть-Коксинский район</t>
  </si>
  <si>
    <t xml:space="preserve"> Администрация МО "Усть-Коксинский район" РА</t>
  </si>
  <si>
    <t xml:space="preserve"> "Профилактика наркомании"</t>
  </si>
  <si>
    <t>Профилактика наркомании</t>
  </si>
  <si>
    <t xml:space="preserve"> "Профилактика коррупции"</t>
  </si>
  <si>
    <t>Профилактика противодействия коррупции</t>
  </si>
  <si>
    <t xml:space="preserve"> «Профилактика правонарушений и преступлений »</t>
  </si>
  <si>
    <t xml:space="preserve">Отсутствие факторов влияющих на совершение коррупционных правонарушений </t>
  </si>
  <si>
    <t>Сокращение общего числа совершенных преступлений и правонарушений (согласованно с МВД)</t>
  </si>
  <si>
    <t>Профилактика правонарушений и преступлений  (Оказание поддержки гражданам и их объединениям, участвующим в охране общественного порядка, созданию условий для деятельности народных дружин)</t>
  </si>
  <si>
    <t>Профилактика правонарушений и повышение безопасности дорожного движения (Разработка комплесной схемыорганизации дорожного движения)</t>
  </si>
  <si>
    <t>Предоставление мер социальной поддержки населению МО "Усть-Коксинский район"             ( спутниковые антены Кучерла, материальная помощь нуждающимся)</t>
  </si>
  <si>
    <t>Подпрограмма 1</t>
  </si>
  <si>
    <t>Приложение N 5 к Постановлению № 4  от 12.01.2021г "О внесении изменнений и дополнений в
 муниципальную программу
«Обеспечение безопасности граждан, профилактика правонарушений, преступлений, наркомании и коррупции МО «Усть-Коксинский район" Республики Алтай.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</si>
</sst>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4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2" fillId="6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165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vertical="center"/>
    </xf>
    <xf numFmtId="165" fontId="0" fillId="5" borderId="1" xfId="0" applyNumberFormat="1" applyFill="1" applyBorder="1"/>
    <xf numFmtId="2" fontId="1" fillId="5" borderId="1" xfId="0" applyNumberFormat="1" applyFont="1" applyFill="1" applyBorder="1"/>
    <xf numFmtId="2" fontId="2" fillId="5" borderId="1" xfId="0" applyNumberFormat="1" applyFont="1" applyFill="1" applyBorder="1" applyAlignment="1">
      <alignment vertical="center"/>
    </xf>
    <xf numFmtId="0" fontId="0" fillId="5" borderId="1" xfId="0" applyFill="1" applyBorder="1"/>
    <xf numFmtId="164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2" fontId="0" fillId="0" borderId="0" xfId="0" applyNumberForma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25" zoomScaleSheetLayoutView="100" workbookViewId="0">
      <selection activeCell="N21" sqref="N21"/>
    </sheetView>
  </sheetViews>
  <sheetFormatPr defaultColWidth="8.85546875" defaultRowHeight="15" x14ac:dyDescent="0.25"/>
  <cols>
    <col min="1" max="1" width="9" style="1" customWidth="1"/>
    <col min="2" max="2" width="25.5703125" style="1" customWidth="1"/>
    <col min="3" max="3" width="7.5703125" style="1" customWidth="1"/>
    <col min="4" max="4" width="10.7109375" style="1" customWidth="1"/>
    <col min="5" max="5" width="11.7109375" style="1" customWidth="1"/>
    <col min="6" max="6" width="13.28515625" style="1" customWidth="1"/>
    <col min="7" max="8" width="11.28515625" style="1" customWidth="1"/>
    <col min="9" max="10" width="10.42578125" style="1" customWidth="1"/>
    <col min="11" max="16384" width="8.85546875" style="1"/>
  </cols>
  <sheetData>
    <row r="1" spans="1:12" ht="57.75" customHeight="1" x14ac:dyDescent="0.25">
      <c r="E1" s="61" t="s">
        <v>41</v>
      </c>
      <c r="F1" s="61"/>
      <c r="G1" s="61"/>
      <c r="H1" s="61"/>
      <c r="I1" s="61"/>
      <c r="J1" s="61"/>
      <c r="K1" s="61"/>
    </row>
    <row r="2" spans="1:12" ht="26.45" customHeight="1" x14ac:dyDescent="0.25">
      <c r="E2" s="61"/>
      <c r="F2" s="61"/>
      <c r="G2" s="61"/>
      <c r="H2" s="61"/>
      <c r="I2" s="61"/>
      <c r="J2" s="61"/>
      <c r="K2" s="61"/>
    </row>
    <row r="3" spans="1:12" x14ac:dyDescent="0.25">
      <c r="E3" s="1" t="s">
        <v>37</v>
      </c>
    </row>
    <row r="4" spans="1:12" ht="29.45" customHeight="1" x14ac:dyDescent="0.25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36.6" customHeight="1" x14ac:dyDescent="0.25">
      <c r="A5" s="62" t="s">
        <v>8</v>
      </c>
      <c r="B5" s="62"/>
      <c r="C5" s="62"/>
      <c r="D5" s="66" t="s">
        <v>42</v>
      </c>
      <c r="E5" s="66"/>
      <c r="F5" s="66"/>
      <c r="G5" s="66"/>
      <c r="H5" s="66"/>
      <c r="I5" s="66"/>
      <c r="J5" s="66"/>
      <c r="K5" s="66"/>
    </row>
    <row r="6" spans="1:12" x14ac:dyDescent="0.25">
      <c r="A6" s="62" t="s">
        <v>9</v>
      </c>
      <c r="B6" s="62"/>
      <c r="C6" s="62"/>
      <c r="D6" s="67" t="s">
        <v>38</v>
      </c>
      <c r="E6" s="67"/>
      <c r="F6" s="67"/>
      <c r="G6" s="67"/>
      <c r="H6" s="67"/>
      <c r="I6" s="67"/>
      <c r="J6" s="67"/>
      <c r="K6" s="67"/>
    </row>
    <row r="10" spans="1:12" x14ac:dyDescent="0.25">
      <c r="A10" s="64" t="s">
        <v>10</v>
      </c>
      <c r="B10" s="65" t="s">
        <v>1</v>
      </c>
      <c r="C10" s="65" t="s">
        <v>2</v>
      </c>
      <c r="D10" s="64" t="s">
        <v>3</v>
      </c>
      <c r="E10" s="64"/>
      <c r="F10" s="64"/>
      <c r="G10" s="64"/>
      <c r="H10" s="64"/>
      <c r="I10" s="64"/>
      <c r="J10" s="64"/>
      <c r="K10" s="64"/>
      <c r="L10" s="2"/>
    </row>
    <row r="11" spans="1:12" ht="56.45" customHeight="1" x14ac:dyDescent="0.25">
      <c r="A11" s="64"/>
      <c r="B11" s="65"/>
      <c r="C11" s="65"/>
      <c r="D11" s="3" t="s">
        <v>34</v>
      </c>
      <c r="E11" s="3" t="s">
        <v>33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2"/>
    </row>
    <row r="12" spans="1:12" x14ac:dyDescent="0.25">
      <c r="A12" s="64"/>
      <c r="B12" s="65"/>
      <c r="C12" s="65"/>
      <c r="D12" s="4" t="s">
        <v>4</v>
      </c>
      <c r="E12" s="4" t="s">
        <v>5</v>
      </c>
      <c r="F12" s="4" t="s">
        <v>6</v>
      </c>
      <c r="G12" s="4" t="s">
        <v>6</v>
      </c>
      <c r="H12" s="4" t="s">
        <v>6</v>
      </c>
      <c r="I12" s="4" t="s">
        <v>6</v>
      </c>
      <c r="J12" s="4" t="s">
        <v>6</v>
      </c>
      <c r="K12" s="4" t="s">
        <v>6</v>
      </c>
      <c r="L12" s="2"/>
    </row>
    <row r="13" spans="1:12" ht="26.45" customHeight="1" x14ac:dyDescent="0.25">
      <c r="A13" s="69" t="s">
        <v>43</v>
      </c>
      <c r="B13" s="70"/>
      <c r="C13" s="70"/>
      <c r="D13" s="70"/>
      <c r="E13" s="70"/>
      <c r="F13" s="70"/>
      <c r="G13" s="70"/>
      <c r="H13" s="70"/>
      <c r="I13" s="70"/>
      <c r="J13" s="70"/>
      <c r="K13" s="71"/>
    </row>
    <row r="14" spans="1:12" ht="31.5" x14ac:dyDescent="0.25">
      <c r="A14" s="41">
        <v>1</v>
      </c>
      <c r="B14" s="20" t="s">
        <v>40</v>
      </c>
      <c r="C14" s="6" t="s">
        <v>32</v>
      </c>
      <c r="D14" s="23">
        <v>2</v>
      </c>
      <c r="E14" s="23">
        <v>2</v>
      </c>
      <c r="F14" s="23">
        <v>3</v>
      </c>
      <c r="G14" s="23">
        <v>4</v>
      </c>
      <c r="H14" s="23">
        <v>4</v>
      </c>
      <c r="I14" s="23">
        <v>4</v>
      </c>
      <c r="J14" s="23">
        <v>4</v>
      </c>
      <c r="K14" s="23">
        <v>4</v>
      </c>
    </row>
    <row r="15" spans="1:12" ht="47.25" x14ac:dyDescent="0.25">
      <c r="A15" s="41">
        <v>2</v>
      </c>
      <c r="B15" s="42" t="s">
        <v>44</v>
      </c>
      <c r="C15" s="41" t="s">
        <v>45</v>
      </c>
      <c r="D15" s="23">
        <v>70</v>
      </c>
      <c r="E15" s="23">
        <v>72</v>
      </c>
      <c r="F15" s="23">
        <v>65</v>
      </c>
      <c r="G15" s="23">
        <v>59</v>
      </c>
      <c r="H15" s="23">
        <v>53</v>
      </c>
      <c r="I15" s="23">
        <v>47</v>
      </c>
      <c r="J15" s="23">
        <v>42</v>
      </c>
      <c r="K15" s="23">
        <v>42</v>
      </c>
    </row>
    <row r="16" spans="1:12" ht="138.6" customHeight="1" x14ac:dyDescent="0.25">
      <c r="A16" s="41">
        <v>3</v>
      </c>
      <c r="B16" s="42" t="s">
        <v>46</v>
      </c>
      <c r="C16" s="41" t="s">
        <v>45</v>
      </c>
      <c r="D16" s="23">
        <v>20</v>
      </c>
      <c r="E16" s="23">
        <v>20</v>
      </c>
      <c r="F16" s="23">
        <v>20</v>
      </c>
      <c r="G16" s="23">
        <v>20</v>
      </c>
      <c r="H16" s="23">
        <v>20</v>
      </c>
      <c r="I16" s="23">
        <v>20</v>
      </c>
      <c r="J16" s="23">
        <v>20</v>
      </c>
      <c r="K16" s="23">
        <v>20</v>
      </c>
    </row>
    <row r="17" spans="1:11" x14ac:dyDescent="0.25">
      <c r="A17" s="63" t="s">
        <v>47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72.599999999999994" customHeight="1" x14ac:dyDescent="0.25">
      <c r="A18" s="5" t="s">
        <v>12</v>
      </c>
      <c r="B18" s="37" t="s">
        <v>48</v>
      </c>
      <c r="C18" s="6" t="s">
        <v>32</v>
      </c>
      <c r="D18" s="38">
        <v>1</v>
      </c>
      <c r="E18" s="6">
        <v>2</v>
      </c>
      <c r="F18" s="6">
        <v>2</v>
      </c>
      <c r="G18" s="6">
        <v>2</v>
      </c>
      <c r="H18" s="6">
        <v>3</v>
      </c>
      <c r="I18" s="6">
        <v>3</v>
      </c>
      <c r="J18" s="6">
        <v>4</v>
      </c>
      <c r="K18" s="6">
        <v>4</v>
      </c>
    </row>
    <row r="19" spans="1:11" ht="63" x14ac:dyDescent="0.25">
      <c r="A19" s="5" t="s">
        <v>11</v>
      </c>
      <c r="B19" s="21" t="s">
        <v>49</v>
      </c>
      <c r="C19" s="41" t="s">
        <v>32</v>
      </c>
      <c r="D19" s="38">
        <v>1</v>
      </c>
      <c r="E19" s="41">
        <v>2</v>
      </c>
      <c r="F19" s="41">
        <v>2</v>
      </c>
      <c r="G19" s="41">
        <v>2</v>
      </c>
      <c r="H19" s="41">
        <v>3</v>
      </c>
      <c r="I19" s="41">
        <v>3</v>
      </c>
      <c r="J19" s="41">
        <v>4</v>
      </c>
      <c r="K19" s="41">
        <v>4</v>
      </c>
    </row>
    <row r="20" spans="1:11" x14ac:dyDescent="0.25">
      <c r="A20" s="68" t="s">
        <v>50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ht="78.75" x14ac:dyDescent="0.25">
      <c r="A21" s="22" t="s">
        <v>13</v>
      </c>
      <c r="B21" s="21" t="s">
        <v>72</v>
      </c>
      <c r="C21" s="46" t="s">
        <v>32</v>
      </c>
      <c r="D21" s="47">
        <v>4.2</v>
      </c>
      <c r="E21" s="44">
        <v>4.8</v>
      </c>
      <c r="F21" s="44">
        <v>5.2</v>
      </c>
      <c r="G21" s="44">
        <v>5.6</v>
      </c>
      <c r="H21" s="44">
        <v>6.4</v>
      </c>
      <c r="I21" s="44">
        <v>7.5</v>
      </c>
      <c r="J21" s="44">
        <v>8.5</v>
      </c>
      <c r="K21" s="44">
        <v>9</v>
      </c>
    </row>
    <row r="22" spans="1:11" ht="63" x14ac:dyDescent="0.25">
      <c r="A22" s="22" t="s">
        <v>51</v>
      </c>
      <c r="B22" s="20" t="s">
        <v>52</v>
      </c>
      <c r="C22" s="41" t="s">
        <v>32</v>
      </c>
      <c r="D22" s="41">
        <v>2</v>
      </c>
      <c r="E22" s="38">
        <v>2</v>
      </c>
      <c r="F22" s="38">
        <v>2</v>
      </c>
      <c r="G22" s="38">
        <v>2</v>
      </c>
      <c r="H22" s="38">
        <v>2</v>
      </c>
      <c r="I22" s="6">
        <v>3</v>
      </c>
      <c r="J22" s="36">
        <v>3</v>
      </c>
      <c r="K22" s="36">
        <v>3</v>
      </c>
    </row>
    <row r="23" spans="1:11" x14ac:dyDescent="0.25">
      <c r="A23" s="73" t="s">
        <v>53</v>
      </c>
      <c r="B23" s="74"/>
      <c r="C23" s="74"/>
      <c r="D23" s="74"/>
      <c r="E23" s="74"/>
      <c r="F23" s="74"/>
      <c r="G23" s="74"/>
      <c r="H23" s="74"/>
      <c r="I23" s="74"/>
      <c r="J23" s="74"/>
      <c r="K23" s="75"/>
    </row>
    <row r="24" spans="1:11" ht="47.25" x14ac:dyDescent="0.25">
      <c r="A24" s="5" t="s">
        <v>57</v>
      </c>
      <c r="B24" s="37" t="s">
        <v>54</v>
      </c>
      <c r="C24" s="41" t="s">
        <v>45</v>
      </c>
      <c r="D24" s="23">
        <v>70</v>
      </c>
      <c r="E24" s="23">
        <v>72</v>
      </c>
      <c r="F24" s="23">
        <v>65</v>
      </c>
      <c r="G24" s="23">
        <v>59</v>
      </c>
      <c r="H24" s="23">
        <v>53</v>
      </c>
      <c r="I24" s="23">
        <v>47</v>
      </c>
      <c r="J24" s="23">
        <v>42</v>
      </c>
      <c r="K24" s="23">
        <v>42</v>
      </c>
    </row>
    <row r="25" spans="1:11" x14ac:dyDescent="0.25">
      <c r="A25" s="76" t="s">
        <v>55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11" ht="78.75" x14ac:dyDescent="0.25">
      <c r="A26" s="22" t="s">
        <v>58</v>
      </c>
      <c r="B26" s="21" t="s">
        <v>56</v>
      </c>
      <c r="C26" s="41" t="s">
        <v>45</v>
      </c>
      <c r="D26" s="6">
        <v>50</v>
      </c>
      <c r="E26" s="36">
        <v>50</v>
      </c>
      <c r="F26" s="36">
        <v>50</v>
      </c>
      <c r="G26" s="36">
        <v>60</v>
      </c>
      <c r="H26" s="36">
        <v>60</v>
      </c>
      <c r="I26" s="6">
        <v>70</v>
      </c>
      <c r="J26" s="36">
        <v>70</v>
      </c>
      <c r="K26" s="36">
        <v>70</v>
      </c>
    </row>
    <row r="27" spans="1:11" x14ac:dyDescent="0.25">
      <c r="A27" s="73" t="s">
        <v>61</v>
      </c>
      <c r="B27" s="74"/>
      <c r="C27" s="74"/>
      <c r="D27" s="74"/>
      <c r="E27" s="74"/>
      <c r="F27" s="74"/>
      <c r="G27" s="74"/>
      <c r="H27" s="74"/>
      <c r="I27" s="74"/>
      <c r="J27" s="74"/>
      <c r="K27" s="75"/>
    </row>
    <row r="28" spans="1:11" ht="78" customHeight="1" x14ac:dyDescent="0.25">
      <c r="A28" s="22" t="s">
        <v>59</v>
      </c>
      <c r="B28" s="37" t="s">
        <v>46</v>
      </c>
      <c r="C28" s="41" t="s">
        <v>45</v>
      </c>
      <c r="D28" s="23">
        <v>20</v>
      </c>
      <c r="E28" s="23">
        <v>20</v>
      </c>
      <c r="F28" s="23">
        <v>20</v>
      </c>
      <c r="G28" s="23">
        <v>20</v>
      </c>
      <c r="H28" s="23">
        <v>20</v>
      </c>
      <c r="I28" s="23">
        <v>20</v>
      </c>
      <c r="J28" s="23">
        <v>20</v>
      </c>
      <c r="K28" s="23">
        <v>20</v>
      </c>
    </row>
    <row r="29" spans="1:11" x14ac:dyDescent="0.25">
      <c r="A29" s="76" t="s">
        <v>62</v>
      </c>
      <c r="B29" s="77"/>
      <c r="C29" s="77"/>
      <c r="D29" s="77"/>
      <c r="E29" s="77"/>
      <c r="F29" s="77"/>
      <c r="G29" s="77"/>
      <c r="H29" s="77"/>
      <c r="I29" s="77"/>
      <c r="J29" s="77"/>
      <c r="K29" s="78"/>
    </row>
    <row r="30" spans="1:11" ht="78.75" x14ac:dyDescent="0.25">
      <c r="A30" s="22" t="s">
        <v>60</v>
      </c>
      <c r="B30" s="43" t="s">
        <v>71</v>
      </c>
      <c r="C30" s="41" t="s">
        <v>32</v>
      </c>
      <c r="D30" s="44">
        <v>100</v>
      </c>
      <c r="E30" s="44">
        <v>100</v>
      </c>
      <c r="F30" s="44">
        <v>100</v>
      </c>
      <c r="G30" s="44">
        <v>100</v>
      </c>
      <c r="H30" s="44">
        <v>100</v>
      </c>
      <c r="I30" s="44">
        <v>100</v>
      </c>
      <c r="J30" s="44">
        <v>100</v>
      </c>
      <c r="K30" s="44">
        <v>100</v>
      </c>
    </row>
  </sheetData>
  <mergeCells count="17">
    <mergeCell ref="A20:K20"/>
    <mergeCell ref="A13:K13"/>
    <mergeCell ref="A4:K4"/>
    <mergeCell ref="A27:K27"/>
    <mergeCell ref="A29:K29"/>
    <mergeCell ref="A25:K25"/>
    <mergeCell ref="A23:K23"/>
    <mergeCell ref="E1:K2"/>
    <mergeCell ref="A5:C5"/>
    <mergeCell ref="A6:C6"/>
    <mergeCell ref="A17:K17"/>
    <mergeCell ref="A10:A12"/>
    <mergeCell ref="B10:B12"/>
    <mergeCell ref="C10:C12"/>
    <mergeCell ref="D10:K10"/>
    <mergeCell ref="D5:K5"/>
    <mergeCell ref="D6:K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topLeftCell="A7" zoomScale="90" zoomScaleSheetLayoutView="90" workbookViewId="0">
      <selection activeCell="H38" sqref="H38"/>
    </sheetView>
  </sheetViews>
  <sheetFormatPr defaultRowHeight="15" x14ac:dyDescent="0.25"/>
  <cols>
    <col min="1" max="1" width="17.85546875" customWidth="1"/>
    <col min="2" max="2" width="27.7109375" customWidth="1"/>
    <col min="3" max="3" width="16.28515625" customWidth="1"/>
    <col min="4" max="4" width="13.28515625" customWidth="1"/>
    <col min="5" max="5" width="11.28515625" customWidth="1"/>
    <col min="6" max="6" width="9.28515625" bestFit="1" customWidth="1"/>
  </cols>
  <sheetData>
    <row r="1" spans="1:12" x14ac:dyDescent="0.25">
      <c r="F1" s="61" t="s">
        <v>77</v>
      </c>
      <c r="G1" s="61"/>
      <c r="H1" s="61"/>
      <c r="I1" s="61"/>
      <c r="J1" s="61"/>
      <c r="K1" s="61"/>
    </row>
    <row r="2" spans="1:12" ht="95.25" customHeight="1" x14ac:dyDescent="0.25">
      <c r="F2" s="61"/>
      <c r="G2" s="61"/>
      <c r="H2" s="61"/>
      <c r="I2" s="61"/>
      <c r="J2" s="61"/>
      <c r="K2" s="61"/>
    </row>
    <row r="4" spans="1:12" x14ac:dyDescent="0.25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42" customHeight="1" x14ac:dyDescent="0.25">
      <c r="A5" s="62" t="s">
        <v>8</v>
      </c>
      <c r="B5" s="62"/>
      <c r="C5" s="62"/>
      <c r="D5" s="66" t="s">
        <v>63</v>
      </c>
      <c r="E5" s="66"/>
      <c r="F5" s="66"/>
      <c r="G5" s="66"/>
      <c r="H5" s="66"/>
      <c r="I5" s="66"/>
      <c r="J5" s="66"/>
      <c r="K5" s="66"/>
    </row>
    <row r="6" spans="1:12" x14ac:dyDescent="0.25">
      <c r="A6" s="62" t="s">
        <v>9</v>
      </c>
      <c r="B6" s="62"/>
      <c r="C6" s="62"/>
      <c r="D6" s="67" t="s">
        <v>38</v>
      </c>
      <c r="E6" s="67"/>
      <c r="F6" s="67"/>
      <c r="G6" s="67"/>
      <c r="H6" s="67"/>
      <c r="I6" s="67"/>
      <c r="J6" s="67"/>
      <c r="K6" s="67"/>
    </row>
    <row r="11" spans="1:12" ht="15.75" x14ac:dyDescent="0.25">
      <c r="A11" s="84" t="s">
        <v>14</v>
      </c>
      <c r="B11" s="79" t="s">
        <v>15</v>
      </c>
      <c r="C11" s="79" t="s">
        <v>16</v>
      </c>
      <c r="D11" s="79" t="s">
        <v>17</v>
      </c>
      <c r="E11" s="7"/>
      <c r="F11" s="83" t="s">
        <v>18</v>
      </c>
      <c r="G11" s="83"/>
      <c r="H11" s="83"/>
      <c r="I11" s="83"/>
      <c r="J11" s="83"/>
      <c r="K11" s="83"/>
    </row>
    <row r="12" spans="1:12" ht="31.5" x14ac:dyDescent="0.25">
      <c r="A12" s="85"/>
      <c r="B12" s="82"/>
      <c r="C12" s="82"/>
      <c r="D12" s="82"/>
      <c r="E12" s="9" t="s">
        <v>25</v>
      </c>
      <c r="F12" s="8" t="s">
        <v>19</v>
      </c>
      <c r="G12" s="8" t="s">
        <v>20</v>
      </c>
      <c r="H12" s="8" t="s">
        <v>21</v>
      </c>
      <c r="I12" s="8" t="s">
        <v>22</v>
      </c>
      <c r="J12" s="8" t="s">
        <v>23</v>
      </c>
      <c r="K12" s="8" t="s">
        <v>24</v>
      </c>
    </row>
    <row r="13" spans="1:12" ht="15.6" customHeight="1" x14ac:dyDescent="0.25">
      <c r="A13" s="81" t="s">
        <v>7</v>
      </c>
      <c r="B13" s="81" t="s">
        <v>64</v>
      </c>
      <c r="C13" s="81" t="s">
        <v>65</v>
      </c>
      <c r="D13" s="10" t="s">
        <v>31</v>
      </c>
      <c r="E13" s="12">
        <f>F13+G13+H13+I13+J13+K13</f>
        <v>1439.1080000000002</v>
      </c>
      <c r="F13" s="49">
        <f>F14+F15+F16+F17</f>
        <v>1273.1080000000002</v>
      </c>
      <c r="G13" s="59">
        <f t="shared" ref="G13:K13" si="0">G14+G15+G16+G17+G18</f>
        <v>130</v>
      </c>
      <c r="H13" s="59">
        <f t="shared" si="0"/>
        <v>9</v>
      </c>
      <c r="I13" s="59">
        <f t="shared" si="0"/>
        <v>9</v>
      </c>
      <c r="J13" s="59">
        <f t="shared" si="0"/>
        <v>9</v>
      </c>
      <c r="K13" s="59">
        <f t="shared" si="0"/>
        <v>9</v>
      </c>
      <c r="L13" s="60"/>
    </row>
    <row r="14" spans="1:12" ht="55.9" customHeight="1" x14ac:dyDescent="0.25">
      <c r="A14" s="81"/>
      <c r="B14" s="81"/>
      <c r="C14" s="81"/>
      <c r="D14" s="11" t="s">
        <v>26</v>
      </c>
      <c r="E14" s="32">
        <f t="shared" ref="E14:E18" si="1">F14+G14+H14+I14+J14+K14</f>
        <v>184.226</v>
      </c>
      <c r="F14" s="50">
        <f>F20+F44+F56</f>
        <v>18.225999999999999</v>
      </c>
      <c r="G14" s="33">
        <f t="shared" ref="G14:K14" si="2">G20+G44+G56</f>
        <v>130</v>
      </c>
      <c r="H14" s="33">
        <f t="shared" si="2"/>
        <v>9</v>
      </c>
      <c r="I14" s="33">
        <f t="shared" si="2"/>
        <v>9</v>
      </c>
      <c r="J14" s="33">
        <f t="shared" si="2"/>
        <v>9</v>
      </c>
      <c r="K14" s="33">
        <f t="shared" si="2"/>
        <v>9</v>
      </c>
    </row>
    <row r="15" spans="1:12" ht="60" customHeight="1" x14ac:dyDescent="0.25">
      <c r="A15" s="81"/>
      <c r="B15" s="81"/>
      <c r="C15" s="81"/>
      <c r="D15" s="11" t="s">
        <v>27</v>
      </c>
      <c r="E15" s="34">
        <f t="shared" si="1"/>
        <v>1254.8820000000001</v>
      </c>
      <c r="F15" s="50">
        <f>F21+F45+F57</f>
        <v>1254.8820000000001</v>
      </c>
      <c r="G15" s="33">
        <f t="shared" ref="G15:K18" si="3">G21+G45</f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</row>
    <row r="16" spans="1:12" ht="52.9" customHeight="1" x14ac:dyDescent="0.25">
      <c r="A16" s="81"/>
      <c r="B16" s="81"/>
      <c r="C16" s="81"/>
      <c r="D16" s="11" t="s">
        <v>28</v>
      </c>
      <c r="E16" s="34">
        <f t="shared" si="1"/>
        <v>0</v>
      </c>
      <c r="F16" s="33">
        <f>F22+F46</f>
        <v>0</v>
      </c>
      <c r="G16" s="33">
        <f t="shared" si="3"/>
        <v>0</v>
      </c>
      <c r="H16" s="33">
        <f t="shared" si="3"/>
        <v>0</v>
      </c>
      <c r="I16" s="33">
        <f t="shared" si="3"/>
        <v>0</v>
      </c>
      <c r="J16" s="33">
        <f t="shared" si="3"/>
        <v>0</v>
      </c>
      <c r="K16" s="33">
        <f t="shared" si="3"/>
        <v>0</v>
      </c>
    </row>
    <row r="17" spans="1:11" ht="55.15" customHeight="1" x14ac:dyDescent="0.25">
      <c r="A17" s="81"/>
      <c r="B17" s="81"/>
      <c r="C17" s="81"/>
      <c r="D17" s="11" t="s">
        <v>29</v>
      </c>
      <c r="E17" s="34">
        <f t="shared" si="1"/>
        <v>0</v>
      </c>
      <c r="F17" s="33">
        <f>F23+F47</f>
        <v>0</v>
      </c>
      <c r="G17" s="33">
        <f t="shared" si="3"/>
        <v>0</v>
      </c>
      <c r="H17" s="33">
        <f t="shared" si="3"/>
        <v>0</v>
      </c>
      <c r="I17" s="33">
        <f t="shared" si="3"/>
        <v>0</v>
      </c>
      <c r="J17" s="33">
        <f t="shared" si="3"/>
        <v>0</v>
      </c>
      <c r="K17" s="33">
        <f t="shared" si="3"/>
        <v>0</v>
      </c>
    </row>
    <row r="18" spans="1:11" ht="34.15" customHeight="1" x14ac:dyDescent="0.25">
      <c r="A18" s="81"/>
      <c r="B18" s="81"/>
      <c r="C18" s="81"/>
      <c r="D18" s="11" t="s">
        <v>30</v>
      </c>
      <c r="E18" s="34">
        <f t="shared" si="1"/>
        <v>0</v>
      </c>
      <c r="F18" s="33">
        <f>F24+F48</f>
        <v>0</v>
      </c>
      <c r="G18" s="33">
        <f t="shared" si="3"/>
        <v>0</v>
      </c>
      <c r="H18" s="33">
        <f t="shared" si="3"/>
        <v>0</v>
      </c>
      <c r="I18" s="33">
        <f t="shared" si="3"/>
        <v>0</v>
      </c>
      <c r="J18" s="33">
        <f t="shared" si="3"/>
        <v>0</v>
      </c>
      <c r="K18" s="33">
        <f t="shared" si="3"/>
        <v>0</v>
      </c>
    </row>
    <row r="19" spans="1:11" ht="15.75" x14ac:dyDescent="0.25">
      <c r="A19" s="80" t="s">
        <v>76</v>
      </c>
      <c r="B19" s="80" t="s">
        <v>70</v>
      </c>
      <c r="C19" s="80" t="s">
        <v>39</v>
      </c>
      <c r="D19" s="17" t="s">
        <v>31</v>
      </c>
      <c r="E19" s="56">
        <f>F19+G19+H19+I19+J19+K19</f>
        <v>1439.1080000000002</v>
      </c>
      <c r="F19" s="18">
        <f>F20+F21+F22+F23+F24</f>
        <v>1273.1080000000002</v>
      </c>
      <c r="G19" s="58">
        <f t="shared" ref="G19:K19" si="4">G20+G21+G22+G23+G24</f>
        <v>130</v>
      </c>
      <c r="H19" s="58">
        <f t="shared" si="4"/>
        <v>9</v>
      </c>
      <c r="I19" s="58">
        <f t="shared" si="4"/>
        <v>9</v>
      </c>
      <c r="J19" s="58">
        <f t="shared" si="4"/>
        <v>9</v>
      </c>
      <c r="K19" s="58">
        <f t="shared" si="4"/>
        <v>9</v>
      </c>
    </row>
    <row r="20" spans="1:11" ht="63" x14ac:dyDescent="0.25">
      <c r="A20" s="80"/>
      <c r="B20" s="80"/>
      <c r="C20" s="80"/>
      <c r="D20" s="19" t="s">
        <v>26</v>
      </c>
      <c r="E20" s="35">
        <f t="shared" ref="E20:E24" si="5">F20+G20+H20+I20+J20+K20</f>
        <v>184.226</v>
      </c>
      <c r="F20" s="57">
        <f>F26+F32+F38</f>
        <v>18.225999999999999</v>
      </c>
      <c r="G20" s="57">
        <f t="shared" ref="G20:K20" si="6">G26+G32+G38</f>
        <v>130</v>
      </c>
      <c r="H20" s="57">
        <f t="shared" si="6"/>
        <v>9</v>
      </c>
      <c r="I20" s="57">
        <f t="shared" si="6"/>
        <v>9</v>
      </c>
      <c r="J20" s="57">
        <f t="shared" si="6"/>
        <v>9</v>
      </c>
      <c r="K20" s="57">
        <f t="shared" si="6"/>
        <v>9</v>
      </c>
    </row>
    <row r="21" spans="1:11" ht="75.599999999999994" customHeight="1" x14ac:dyDescent="0.25">
      <c r="A21" s="80"/>
      <c r="B21" s="80"/>
      <c r="C21" s="80"/>
      <c r="D21" s="19" t="s">
        <v>27</v>
      </c>
      <c r="E21" s="35">
        <f t="shared" si="5"/>
        <v>1254.8820000000001</v>
      </c>
      <c r="F21" s="57">
        <f>F27+F33+F39</f>
        <v>1254.8820000000001</v>
      </c>
      <c r="G21" s="57">
        <f t="shared" ref="G21:K21" si="7">G27+G33+G39</f>
        <v>0</v>
      </c>
      <c r="H21" s="57">
        <f t="shared" si="7"/>
        <v>0</v>
      </c>
      <c r="I21" s="57">
        <f t="shared" si="7"/>
        <v>0</v>
      </c>
      <c r="J21" s="57">
        <f t="shared" si="7"/>
        <v>0</v>
      </c>
      <c r="K21" s="57">
        <f t="shared" si="7"/>
        <v>0</v>
      </c>
    </row>
    <row r="22" spans="1:11" ht="63" x14ac:dyDescent="0.25">
      <c r="A22" s="80"/>
      <c r="B22" s="80"/>
      <c r="C22" s="80"/>
      <c r="D22" s="19" t="s">
        <v>28</v>
      </c>
      <c r="E22" s="35">
        <f t="shared" si="5"/>
        <v>0</v>
      </c>
      <c r="F22" s="31">
        <f t="shared" ref="F22:K22" si="8">F34</f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</row>
    <row r="23" spans="1:11" ht="58.15" customHeight="1" x14ac:dyDescent="0.25">
      <c r="A23" s="80"/>
      <c r="B23" s="80"/>
      <c r="C23" s="80"/>
      <c r="D23" s="19" t="s">
        <v>29</v>
      </c>
      <c r="E23" s="35">
        <f t="shared" si="5"/>
        <v>0</v>
      </c>
      <c r="F23" s="31">
        <f t="shared" ref="F23:K23" si="9">F35</f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</row>
    <row r="24" spans="1:11" ht="42.6" customHeight="1" x14ac:dyDescent="0.25">
      <c r="A24" s="80"/>
      <c r="B24" s="80"/>
      <c r="C24" s="80"/>
      <c r="D24" s="19" t="s">
        <v>30</v>
      </c>
      <c r="E24" s="35">
        <f t="shared" si="5"/>
        <v>0</v>
      </c>
      <c r="F24" s="31">
        <f t="shared" ref="F24:K24" si="10">F36</f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</row>
    <row r="25" spans="1:11" ht="15.75" x14ac:dyDescent="0.25">
      <c r="A25" s="79" t="s">
        <v>35</v>
      </c>
      <c r="B25" s="79" t="s">
        <v>73</v>
      </c>
      <c r="C25" s="79" t="s">
        <v>65</v>
      </c>
      <c r="D25" s="13" t="s">
        <v>31</v>
      </c>
      <c r="E25" s="25">
        <f>F25+G25+H25+I25+J25+K25</f>
        <v>38.597999999999999</v>
      </c>
      <c r="F25" s="48">
        <f>F26+F27+F28+F29+F30</f>
        <v>20.597999999999999</v>
      </c>
      <c r="G25" s="26">
        <f t="shared" ref="G25:K25" si="11">G26+G27+G28+G29+G30</f>
        <v>0</v>
      </c>
      <c r="H25" s="26">
        <f t="shared" si="11"/>
        <v>4.5</v>
      </c>
      <c r="I25" s="26">
        <f t="shared" si="11"/>
        <v>4.5</v>
      </c>
      <c r="J25" s="26">
        <f t="shared" si="11"/>
        <v>4.5</v>
      </c>
      <c r="K25" s="26">
        <f t="shared" si="11"/>
        <v>4.5</v>
      </c>
    </row>
    <row r="26" spans="1:11" ht="45.6" customHeight="1" x14ac:dyDescent="0.25">
      <c r="A26" s="79"/>
      <c r="B26" s="79"/>
      <c r="C26" s="79"/>
      <c r="D26" s="15" t="s">
        <v>26</v>
      </c>
      <c r="E26" s="27">
        <f t="shared" ref="E26:E30" si="12">F26+G26+H26+I26+J26+K26</f>
        <v>18.206</v>
      </c>
      <c r="F26" s="51">
        <v>0.20599999999999999</v>
      </c>
      <c r="G26" s="28">
        <v>0</v>
      </c>
      <c r="H26" s="28">
        <v>4.5</v>
      </c>
      <c r="I26" s="28">
        <v>4.5</v>
      </c>
      <c r="J26" s="28">
        <v>4.5</v>
      </c>
      <c r="K26" s="28">
        <v>4.5</v>
      </c>
    </row>
    <row r="27" spans="1:11" ht="55.15" customHeight="1" x14ac:dyDescent="0.25">
      <c r="A27" s="79"/>
      <c r="B27" s="79"/>
      <c r="C27" s="79"/>
      <c r="D27" s="15" t="s">
        <v>27</v>
      </c>
      <c r="E27" s="14">
        <f t="shared" si="12"/>
        <v>20.391999999999999</v>
      </c>
      <c r="F27" s="52">
        <v>20.391999999999999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</row>
    <row r="28" spans="1:11" ht="45.6" customHeight="1" x14ac:dyDescent="0.25">
      <c r="A28" s="79"/>
      <c r="B28" s="79"/>
      <c r="C28" s="79"/>
      <c r="D28" s="15" t="s">
        <v>28</v>
      </c>
      <c r="E28" s="14">
        <f t="shared" si="12"/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ht="44.45" customHeight="1" x14ac:dyDescent="0.25">
      <c r="A29" s="79"/>
      <c r="B29" s="79"/>
      <c r="C29" s="79"/>
      <c r="D29" s="15" t="s">
        <v>29</v>
      </c>
      <c r="E29" s="14">
        <f t="shared" si="12"/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30" customHeight="1" x14ac:dyDescent="0.25">
      <c r="A30" s="79"/>
      <c r="B30" s="79"/>
      <c r="C30" s="79"/>
      <c r="D30" s="15" t="s">
        <v>30</v>
      </c>
      <c r="E30" s="24">
        <f t="shared" si="12"/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</row>
    <row r="31" spans="1:11" ht="15.6" customHeight="1" x14ac:dyDescent="0.25">
      <c r="A31" s="79" t="s">
        <v>35</v>
      </c>
      <c r="B31" s="79" t="s">
        <v>75</v>
      </c>
      <c r="C31" s="79" t="s">
        <v>65</v>
      </c>
      <c r="D31" s="13" t="s">
        <v>31</v>
      </c>
      <c r="E31" s="25">
        <f>F31+G31+H31+I31+J31+K31</f>
        <v>631</v>
      </c>
      <c r="F31" s="53">
        <f>F32+F33+F34+F35+F36</f>
        <v>501</v>
      </c>
      <c r="G31" s="26">
        <f t="shared" ref="G31" si="13">G32+G33+G34+G35+G36</f>
        <v>130</v>
      </c>
      <c r="H31" s="26">
        <f t="shared" ref="H31" si="14">H32+H33+H34+H35+H36</f>
        <v>0</v>
      </c>
      <c r="I31" s="26">
        <f t="shared" ref="I31" si="15">I32+I33+I34+I35+I36</f>
        <v>0</v>
      </c>
      <c r="J31" s="26">
        <f t="shared" ref="J31" si="16">J32+J33+J34+J35+J36</f>
        <v>0</v>
      </c>
      <c r="K31" s="26">
        <f t="shared" ref="K31" si="17">K32+K33+K34+K35+K36</f>
        <v>0</v>
      </c>
    </row>
    <row r="32" spans="1:11" ht="58.15" customHeight="1" x14ac:dyDescent="0.25">
      <c r="A32" s="79"/>
      <c r="B32" s="79"/>
      <c r="C32" s="79"/>
      <c r="D32" s="15" t="s">
        <v>26</v>
      </c>
      <c r="E32" s="27">
        <f t="shared" ref="E32:E36" si="18">F32+G32+H32+I32+J32+K32</f>
        <v>141</v>
      </c>
      <c r="F32" s="54">
        <v>11</v>
      </c>
      <c r="G32" s="28">
        <v>130</v>
      </c>
      <c r="H32" s="28">
        <v>0</v>
      </c>
      <c r="I32" s="28">
        <v>0</v>
      </c>
      <c r="J32" s="28">
        <v>0</v>
      </c>
      <c r="K32" s="28">
        <v>0</v>
      </c>
    </row>
    <row r="33" spans="1:11" ht="69" customHeight="1" x14ac:dyDescent="0.25">
      <c r="A33" s="79"/>
      <c r="B33" s="79"/>
      <c r="C33" s="79"/>
      <c r="D33" s="15" t="s">
        <v>27</v>
      </c>
      <c r="E33" s="14">
        <f t="shared" si="18"/>
        <v>490</v>
      </c>
      <c r="F33" s="55">
        <v>490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</row>
    <row r="34" spans="1:11" ht="63" x14ac:dyDescent="0.25">
      <c r="A34" s="79"/>
      <c r="B34" s="79"/>
      <c r="C34" s="79"/>
      <c r="D34" s="15" t="s">
        <v>28</v>
      </c>
      <c r="E34" s="14">
        <f t="shared" si="18"/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</row>
    <row r="35" spans="1:11" ht="47.45" customHeight="1" x14ac:dyDescent="0.25">
      <c r="A35" s="79"/>
      <c r="B35" s="79"/>
      <c r="C35" s="79"/>
      <c r="D35" s="15" t="s">
        <v>29</v>
      </c>
      <c r="E35" s="14">
        <f t="shared" si="18"/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ht="47.25" x14ac:dyDescent="0.25">
      <c r="A36" s="79"/>
      <c r="B36" s="79"/>
      <c r="C36" s="79"/>
      <c r="D36" s="15" t="s">
        <v>30</v>
      </c>
      <c r="E36" s="24">
        <f t="shared" si="18"/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5.75" x14ac:dyDescent="0.25">
      <c r="A37" s="79" t="s">
        <v>35</v>
      </c>
      <c r="B37" s="79" t="s">
        <v>74</v>
      </c>
      <c r="C37" s="79" t="s">
        <v>65</v>
      </c>
      <c r="D37" s="13" t="s">
        <v>31</v>
      </c>
      <c r="E37" s="25">
        <f>F37+G37+H37+I37+J37+K37</f>
        <v>769.51</v>
      </c>
      <c r="F37" s="48">
        <f>F38+F39+F40+F41+F42</f>
        <v>751.51</v>
      </c>
      <c r="G37" s="26">
        <f t="shared" ref="G37:K37" si="19">G38+G39+G40+G41+G42</f>
        <v>0</v>
      </c>
      <c r="H37" s="26">
        <f t="shared" si="19"/>
        <v>4.5</v>
      </c>
      <c r="I37" s="26">
        <f t="shared" si="19"/>
        <v>4.5</v>
      </c>
      <c r="J37" s="26">
        <f t="shared" si="19"/>
        <v>4.5</v>
      </c>
      <c r="K37" s="26">
        <f t="shared" si="19"/>
        <v>4.5</v>
      </c>
    </row>
    <row r="38" spans="1:11" ht="63" x14ac:dyDescent="0.25">
      <c r="A38" s="79"/>
      <c r="B38" s="79"/>
      <c r="C38" s="79"/>
      <c r="D38" s="15" t="s">
        <v>26</v>
      </c>
      <c r="E38" s="27">
        <f t="shared" ref="E38:E42" si="20">F38+G38+H38+I38+J38+K38</f>
        <v>25.02</v>
      </c>
      <c r="F38" s="39">
        <v>7.02</v>
      </c>
      <c r="G38" s="28">
        <v>0</v>
      </c>
      <c r="H38" s="28">
        <v>4.5</v>
      </c>
      <c r="I38" s="28">
        <v>4.5</v>
      </c>
      <c r="J38" s="28">
        <v>4.5</v>
      </c>
      <c r="K38" s="28">
        <v>4.5</v>
      </c>
    </row>
    <row r="39" spans="1:11" ht="94.5" x14ac:dyDescent="0.25">
      <c r="A39" s="79"/>
      <c r="B39" s="79"/>
      <c r="C39" s="79"/>
      <c r="D39" s="15" t="s">
        <v>27</v>
      </c>
      <c r="E39" s="14">
        <f t="shared" si="20"/>
        <v>744.49</v>
      </c>
      <c r="F39" s="16">
        <v>744.49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</row>
    <row r="40" spans="1:11" ht="63" x14ac:dyDescent="0.25">
      <c r="A40" s="79"/>
      <c r="B40" s="79"/>
      <c r="C40" s="79"/>
      <c r="D40" s="15" t="s">
        <v>28</v>
      </c>
      <c r="E40" s="14">
        <f t="shared" si="20"/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</row>
    <row r="41" spans="1:11" ht="78.75" x14ac:dyDescent="0.25">
      <c r="A41" s="79"/>
      <c r="B41" s="79"/>
      <c r="C41" s="79"/>
      <c r="D41" s="15" t="s">
        <v>29</v>
      </c>
      <c r="E41" s="14">
        <f t="shared" si="20"/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</row>
    <row r="42" spans="1:11" ht="47.25" x14ac:dyDescent="0.25">
      <c r="A42" s="79"/>
      <c r="B42" s="79"/>
      <c r="C42" s="79"/>
      <c r="D42" s="15" t="s">
        <v>30</v>
      </c>
      <c r="E42" s="24">
        <f t="shared" si="20"/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</row>
    <row r="43" spans="1:11" ht="20.45" customHeight="1" x14ac:dyDescent="0.25">
      <c r="A43" s="80" t="s">
        <v>36</v>
      </c>
      <c r="B43" s="80" t="s">
        <v>66</v>
      </c>
      <c r="C43" s="80" t="s">
        <v>65</v>
      </c>
      <c r="D43" s="17" t="s">
        <v>31</v>
      </c>
      <c r="E43" s="30">
        <f>F43+G43+H43+I43+J43+K43</f>
        <v>0</v>
      </c>
      <c r="F43" s="18">
        <f>F44+F45+F46+F47+F48</f>
        <v>0</v>
      </c>
      <c r="G43" s="45">
        <f>G44+G45+G46+G47+G48</f>
        <v>0</v>
      </c>
      <c r="H43" s="18">
        <f t="shared" ref="H43" si="21">H44+H45+H46+H47+H48</f>
        <v>0</v>
      </c>
      <c r="I43" s="18">
        <f t="shared" ref="I43" si="22">I44+I45+I46+I47+I48</f>
        <v>0</v>
      </c>
      <c r="J43" s="18">
        <f t="shared" ref="J43" si="23">J44+J45+J46+J47+J48</f>
        <v>0</v>
      </c>
      <c r="K43" s="18">
        <f t="shared" ref="K43" si="24">K44+K45+K46+K47+K48</f>
        <v>0</v>
      </c>
    </row>
    <row r="44" spans="1:11" ht="45" customHeight="1" x14ac:dyDescent="0.25">
      <c r="A44" s="80"/>
      <c r="B44" s="80"/>
      <c r="C44" s="80"/>
      <c r="D44" s="19" t="s">
        <v>26</v>
      </c>
      <c r="E44" s="30">
        <f t="shared" ref="E44:E48" si="25">F44+G44+H44+I44+J44+K44</f>
        <v>0</v>
      </c>
      <c r="F44" s="31">
        <f>F50</f>
        <v>0</v>
      </c>
      <c r="G44" s="31">
        <f t="shared" ref="G44:K44" si="26">G50</f>
        <v>0</v>
      </c>
      <c r="H44" s="31">
        <f t="shared" si="26"/>
        <v>0</v>
      </c>
      <c r="I44" s="31">
        <f t="shared" si="26"/>
        <v>0</v>
      </c>
      <c r="J44" s="31">
        <f t="shared" si="26"/>
        <v>0</v>
      </c>
      <c r="K44" s="31">
        <f t="shared" si="26"/>
        <v>0</v>
      </c>
    </row>
    <row r="45" spans="1:11" ht="57.6" customHeight="1" x14ac:dyDescent="0.25">
      <c r="A45" s="80"/>
      <c r="B45" s="80"/>
      <c r="C45" s="80"/>
      <c r="D45" s="19" t="s">
        <v>27</v>
      </c>
      <c r="E45" s="35">
        <f t="shared" si="25"/>
        <v>0</v>
      </c>
      <c r="F45" s="31">
        <f>F51</f>
        <v>0</v>
      </c>
      <c r="G45" s="31">
        <f t="shared" ref="G45:K45" si="27">G51</f>
        <v>0</v>
      </c>
      <c r="H45" s="31">
        <f t="shared" si="27"/>
        <v>0</v>
      </c>
      <c r="I45" s="31">
        <f t="shared" si="27"/>
        <v>0</v>
      </c>
      <c r="J45" s="31">
        <f t="shared" si="27"/>
        <v>0</v>
      </c>
      <c r="K45" s="31">
        <f t="shared" si="27"/>
        <v>0</v>
      </c>
    </row>
    <row r="46" spans="1:11" ht="55.9" customHeight="1" x14ac:dyDescent="0.25">
      <c r="A46" s="80"/>
      <c r="B46" s="80"/>
      <c r="C46" s="80"/>
      <c r="D46" s="19" t="s">
        <v>28</v>
      </c>
      <c r="E46" s="35">
        <f t="shared" si="25"/>
        <v>0</v>
      </c>
      <c r="F46" s="31">
        <f t="shared" ref="F46:K48" si="28">F52</f>
        <v>0</v>
      </c>
      <c r="G46" s="31">
        <f t="shared" si="28"/>
        <v>0</v>
      </c>
      <c r="H46" s="31">
        <f t="shared" si="28"/>
        <v>0</v>
      </c>
      <c r="I46" s="31">
        <f t="shared" si="28"/>
        <v>0</v>
      </c>
      <c r="J46" s="31">
        <f t="shared" si="28"/>
        <v>0</v>
      </c>
      <c r="K46" s="31">
        <f t="shared" si="28"/>
        <v>0</v>
      </c>
    </row>
    <row r="47" spans="1:11" ht="78.75" x14ac:dyDescent="0.25">
      <c r="A47" s="80"/>
      <c r="B47" s="80"/>
      <c r="C47" s="80"/>
      <c r="D47" s="19" t="s">
        <v>29</v>
      </c>
      <c r="E47" s="35">
        <f t="shared" si="25"/>
        <v>0</v>
      </c>
      <c r="F47" s="31">
        <f t="shared" si="28"/>
        <v>0</v>
      </c>
      <c r="G47" s="31">
        <f t="shared" si="28"/>
        <v>0</v>
      </c>
      <c r="H47" s="31">
        <f t="shared" si="28"/>
        <v>0</v>
      </c>
      <c r="I47" s="31">
        <f t="shared" si="28"/>
        <v>0</v>
      </c>
      <c r="J47" s="31">
        <f t="shared" si="28"/>
        <v>0</v>
      </c>
      <c r="K47" s="31">
        <f t="shared" si="28"/>
        <v>0</v>
      </c>
    </row>
    <row r="48" spans="1:11" ht="47.25" x14ac:dyDescent="0.25">
      <c r="A48" s="80"/>
      <c r="B48" s="80"/>
      <c r="C48" s="80"/>
      <c r="D48" s="19" t="s">
        <v>30</v>
      </c>
      <c r="E48" s="35">
        <f t="shared" si="25"/>
        <v>0</v>
      </c>
      <c r="F48" s="31">
        <f t="shared" si="28"/>
        <v>0</v>
      </c>
      <c r="G48" s="31">
        <f t="shared" si="28"/>
        <v>0</v>
      </c>
      <c r="H48" s="31">
        <f t="shared" si="28"/>
        <v>0</v>
      </c>
      <c r="I48" s="31">
        <f t="shared" si="28"/>
        <v>0</v>
      </c>
      <c r="J48" s="31">
        <f t="shared" si="28"/>
        <v>0</v>
      </c>
      <c r="K48" s="31">
        <f t="shared" si="28"/>
        <v>0</v>
      </c>
    </row>
    <row r="49" spans="1:11" ht="15.6" customHeight="1" x14ac:dyDescent="0.25">
      <c r="A49" s="79" t="s">
        <v>35</v>
      </c>
      <c r="B49" s="79" t="s">
        <v>67</v>
      </c>
      <c r="C49" s="79" t="s">
        <v>65</v>
      </c>
      <c r="D49" s="13" t="s">
        <v>31</v>
      </c>
      <c r="E49" s="24">
        <f>F49+G49+H49+I49+J49+K49</f>
        <v>0</v>
      </c>
      <c r="F49" s="29">
        <f>F50+F51+F52+F53+F54</f>
        <v>0</v>
      </c>
      <c r="G49" s="29">
        <f t="shared" ref="G49" si="29">G50+G51+G52+G53+G54</f>
        <v>0</v>
      </c>
      <c r="H49" s="29">
        <f t="shared" ref="H49" si="30">H50+H51+H52+H53+H54</f>
        <v>0</v>
      </c>
      <c r="I49" s="29">
        <f t="shared" ref="I49" si="31">I50+I51+I52+I53+I54</f>
        <v>0</v>
      </c>
      <c r="J49" s="29">
        <f t="shared" ref="J49" si="32">J50+J51+J52+J53+J54</f>
        <v>0</v>
      </c>
      <c r="K49" s="29">
        <f t="shared" ref="K49" si="33">K50+K51+K52+K53+K54</f>
        <v>0</v>
      </c>
    </row>
    <row r="50" spans="1:11" ht="63" x14ac:dyDescent="0.25">
      <c r="A50" s="79"/>
      <c r="B50" s="79"/>
      <c r="C50" s="79"/>
      <c r="D50" s="15" t="s">
        <v>26</v>
      </c>
      <c r="E50" s="24">
        <f t="shared" ref="E50:E54" si="34">F50+G50+H50+I50+J50+K50</f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</row>
    <row r="51" spans="1:11" ht="94.5" x14ac:dyDescent="0.25">
      <c r="A51" s="79"/>
      <c r="B51" s="79"/>
      <c r="C51" s="79"/>
      <c r="D51" s="15" t="s">
        <v>27</v>
      </c>
      <c r="E51" s="27">
        <f t="shared" si="34"/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</row>
    <row r="52" spans="1:11" ht="63" x14ac:dyDescent="0.25">
      <c r="A52" s="79"/>
      <c r="B52" s="79"/>
      <c r="C52" s="79"/>
      <c r="D52" s="15" t="s">
        <v>28</v>
      </c>
      <c r="E52" s="27">
        <f t="shared" si="34"/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</row>
    <row r="53" spans="1:11" ht="78.75" x14ac:dyDescent="0.25">
      <c r="A53" s="79"/>
      <c r="B53" s="79"/>
      <c r="C53" s="79"/>
      <c r="D53" s="15" t="s">
        <v>29</v>
      </c>
      <c r="E53" s="27">
        <f t="shared" si="34"/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</row>
    <row r="54" spans="1:11" ht="47.25" x14ac:dyDescent="0.25">
      <c r="A54" s="79"/>
      <c r="B54" s="79"/>
      <c r="C54" s="79"/>
      <c r="D54" s="15" t="s">
        <v>30</v>
      </c>
      <c r="E54" s="27">
        <f t="shared" si="34"/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</row>
    <row r="55" spans="1:11" ht="15.75" x14ac:dyDescent="0.25">
      <c r="A55" s="80" t="s">
        <v>36</v>
      </c>
      <c r="B55" s="80" t="s">
        <v>68</v>
      </c>
      <c r="C55" s="80" t="s">
        <v>65</v>
      </c>
      <c r="D55" s="17" t="s">
        <v>31</v>
      </c>
      <c r="E55" s="30">
        <f>F55+G55+H55+I55+J55+K55</f>
        <v>0</v>
      </c>
      <c r="F55" s="18">
        <f>F56+F57+F58+F59+F60</f>
        <v>0</v>
      </c>
      <c r="G55" s="45">
        <f>G56+G57+G58+G59+G60</f>
        <v>0</v>
      </c>
      <c r="H55" s="18">
        <f t="shared" ref="H55:K55" si="35">H56+H57+H58+H59+H60</f>
        <v>0</v>
      </c>
      <c r="I55" s="18">
        <f t="shared" si="35"/>
        <v>0</v>
      </c>
      <c r="J55" s="18">
        <f t="shared" si="35"/>
        <v>0</v>
      </c>
      <c r="K55" s="18">
        <f t="shared" si="35"/>
        <v>0</v>
      </c>
    </row>
    <row r="56" spans="1:11" ht="63" x14ac:dyDescent="0.25">
      <c r="A56" s="80"/>
      <c r="B56" s="80"/>
      <c r="C56" s="80"/>
      <c r="D56" s="19" t="s">
        <v>26</v>
      </c>
      <c r="E56" s="30">
        <f t="shared" ref="E56:E60" si="36">F56+G56+H56+I56+J56+K56</f>
        <v>0</v>
      </c>
      <c r="F56" s="31">
        <v>0</v>
      </c>
      <c r="G56" s="31">
        <f t="shared" ref="G56:K56" si="37">G62</f>
        <v>0</v>
      </c>
      <c r="H56" s="31">
        <f t="shared" si="37"/>
        <v>0</v>
      </c>
      <c r="I56" s="31">
        <f t="shared" si="37"/>
        <v>0</v>
      </c>
      <c r="J56" s="31">
        <f t="shared" si="37"/>
        <v>0</v>
      </c>
      <c r="K56" s="31">
        <f t="shared" si="37"/>
        <v>0</v>
      </c>
    </row>
    <row r="57" spans="1:11" ht="94.5" x14ac:dyDescent="0.25">
      <c r="A57" s="80"/>
      <c r="B57" s="80"/>
      <c r="C57" s="80"/>
      <c r="D57" s="19" t="s">
        <v>27</v>
      </c>
      <c r="E57" s="35">
        <f t="shared" si="36"/>
        <v>0</v>
      </c>
      <c r="F57" s="31">
        <f>F63</f>
        <v>0</v>
      </c>
      <c r="G57" s="31">
        <f t="shared" ref="G57:K57" si="38">G63</f>
        <v>0</v>
      </c>
      <c r="H57" s="31">
        <f t="shared" si="38"/>
        <v>0</v>
      </c>
      <c r="I57" s="31">
        <f t="shared" si="38"/>
        <v>0</v>
      </c>
      <c r="J57" s="31">
        <f t="shared" si="38"/>
        <v>0</v>
      </c>
      <c r="K57" s="31">
        <f t="shared" si="38"/>
        <v>0</v>
      </c>
    </row>
    <row r="58" spans="1:11" ht="63" x14ac:dyDescent="0.25">
      <c r="A58" s="80"/>
      <c r="B58" s="80"/>
      <c r="C58" s="80"/>
      <c r="D58" s="19" t="s">
        <v>28</v>
      </c>
      <c r="E58" s="35">
        <f t="shared" si="36"/>
        <v>0</v>
      </c>
      <c r="F58" s="31">
        <f t="shared" ref="F58:K58" si="39">F64</f>
        <v>0</v>
      </c>
      <c r="G58" s="31">
        <f t="shared" si="39"/>
        <v>0</v>
      </c>
      <c r="H58" s="31">
        <f t="shared" si="39"/>
        <v>0</v>
      </c>
      <c r="I58" s="31">
        <f t="shared" si="39"/>
        <v>0</v>
      </c>
      <c r="J58" s="31">
        <f t="shared" si="39"/>
        <v>0</v>
      </c>
      <c r="K58" s="31">
        <f t="shared" si="39"/>
        <v>0</v>
      </c>
    </row>
    <row r="59" spans="1:11" ht="78.75" x14ac:dyDescent="0.25">
      <c r="A59" s="80"/>
      <c r="B59" s="80"/>
      <c r="C59" s="80"/>
      <c r="D59" s="19" t="s">
        <v>29</v>
      </c>
      <c r="E59" s="35">
        <f t="shared" si="36"/>
        <v>0</v>
      </c>
      <c r="F59" s="31">
        <f t="shared" ref="F59:K59" si="40">F65</f>
        <v>0</v>
      </c>
      <c r="G59" s="31">
        <f t="shared" si="40"/>
        <v>0</v>
      </c>
      <c r="H59" s="31">
        <f t="shared" si="40"/>
        <v>0</v>
      </c>
      <c r="I59" s="31">
        <f t="shared" si="40"/>
        <v>0</v>
      </c>
      <c r="J59" s="31">
        <f t="shared" si="40"/>
        <v>0</v>
      </c>
      <c r="K59" s="31">
        <f t="shared" si="40"/>
        <v>0</v>
      </c>
    </row>
    <row r="60" spans="1:11" ht="47.25" x14ac:dyDescent="0.25">
      <c r="A60" s="80"/>
      <c r="B60" s="80"/>
      <c r="C60" s="80"/>
      <c r="D60" s="19" t="s">
        <v>30</v>
      </c>
      <c r="E60" s="35">
        <f t="shared" si="36"/>
        <v>0</v>
      </c>
      <c r="F60" s="31">
        <f t="shared" ref="F60:K60" si="41">F66</f>
        <v>0</v>
      </c>
      <c r="G60" s="31">
        <f t="shared" si="41"/>
        <v>0</v>
      </c>
      <c r="H60" s="31">
        <f t="shared" si="41"/>
        <v>0</v>
      </c>
      <c r="I60" s="31">
        <f t="shared" si="41"/>
        <v>0</v>
      </c>
      <c r="J60" s="31">
        <f t="shared" si="41"/>
        <v>0</v>
      </c>
      <c r="K60" s="31">
        <f t="shared" si="41"/>
        <v>0</v>
      </c>
    </row>
    <row r="61" spans="1:11" ht="15.75" x14ac:dyDescent="0.25">
      <c r="A61" s="79" t="s">
        <v>35</v>
      </c>
      <c r="B61" s="79" t="s">
        <v>69</v>
      </c>
      <c r="C61" s="79" t="s">
        <v>65</v>
      </c>
      <c r="D61" s="13" t="s">
        <v>31</v>
      </c>
      <c r="E61" s="24">
        <f>F61+G61+H61+I61+J61+K61</f>
        <v>0</v>
      </c>
      <c r="F61" s="29">
        <f>F62+F63+F64+F65+F66</f>
        <v>0</v>
      </c>
      <c r="G61" s="29">
        <f t="shared" ref="G61:K61" si="42">G62+G63+G64+G65+G66</f>
        <v>0</v>
      </c>
      <c r="H61" s="29">
        <f t="shared" si="42"/>
        <v>0</v>
      </c>
      <c r="I61" s="29">
        <f t="shared" si="42"/>
        <v>0</v>
      </c>
      <c r="J61" s="29">
        <f t="shared" si="42"/>
        <v>0</v>
      </c>
      <c r="K61" s="29">
        <f t="shared" si="42"/>
        <v>0</v>
      </c>
    </row>
    <row r="62" spans="1:11" ht="63" x14ac:dyDescent="0.25">
      <c r="A62" s="79"/>
      <c r="B62" s="79"/>
      <c r="C62" s="79"/>
      <c r="D62" s="15" t="s">
        <v>26</v>
      </c>
      <c r="E62" s="24">
        <f t="shared" ref="E62:E66" si="43">F62+G62+H62+I62+J62+K62</f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</row>
    <row r="63" spans="1:11" ht="94.5" x14ac:dyDescent="0.25">
      <c r="A63" s="79"/>
      <c r="B63" s="79"/>
      <c r="C63" s="79"/>
      <c r="D63" s="15" t="s">
        <v>27</v>
      </c>
      <c r="E63" s="27">
        <f t="shared" si="43"/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</row>
    <row r="64" spans="1:11" ht="63" x14ac:dyDescent="0.25">
      <c r="A64" s="79"/>
      <c r="B64" s="79"/>
      <c r="C64" s="79"/>
      <c r="D64" s="15" t="s">
        <v>28</v>
      </c>
      <c r="E64" s="27">
        <f t="shared" si="43"/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</row>
    <row r="65" spans="1:11" ht="78.75" x14ac:dyDescent="0.25">
      <c r="A65" s="79"/>
      <c r="B65" s="79"/>
      <c r="C65" s="79"/>
      <c r="D65" s="15" t="s">
        <v>29</v>
      </c>
      <c r="E65" s="27">
        <f t="shared" si="43"/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</row>
    <row r="66" spans="1:11" ht="47.25" x14ac:dyDescent="0.25">
      <c r="A66" s="79"/>
      <c r="B66" s="79"/>
      <c r="C66" s="79"/>
      <c r="D66" s="15" t="s">
        <v>30</v>
      </c>
      <c r="E66" s="27">
        <f t="shared" si="43"/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</row>
  </sheetData>
  <mergeCells count="38">
    <mergeCell ref="F1:K2"/>
    <mergeCell ref="A4:K4"/>
    <mergeCell ref="A5:C5"/>
    <mergeCell ref="A6:C6"/>
    <mergeCell ref="D11:D12"/>
    <mergeCell ref="F11:K11"/>
    <mergeCell ref="C11:C12"/>
    <mergeCell ref="B11:B12"/>
    <mergeCell ref="A11:A12"/>
    <mergeCell ref="D5:K5"/>
    <mergeCell ref="D6:K6"/>
    <mergeCell ref="B43:B48"/>
    <mergeCell ref="C43:C48"/>
    <mergeCell ref="A13:A18"/>
    <mergeCell ref="B13:B18"/>
    <mergeCell ref="C13:C18"/>
    <mergeCell ref="A19:A24"/>
    <mergeCell ref="B19:B24"/>
    <mergeCell ref="C19:C24"/>
    <mergeCell ref="A37:A42"/>
    <mergeCell ref="B37:B42"/>
    <mergeCell ref="C37:C42"/>
    <mergeCell ref="A61:A66"/>
    <mergeCell ref="B61:B66"/>
    <mergeCell ref="C61:C66"/>
    <mergeCell ref="A25:A30"/>
    <mergeCell ref="B25:B30"/>
    <mergeCell ref="C25:C30"/>
    <mergeCell ref="A55:A60"/>
    <mergeCell ref="B55:B60"/>
    <mergeCell ref="C55:C60"/>
    <mergeCell ref="A49:A54"/>
    <mergeCell ref="B49:B54"/>
    <mergeCell ref="C49:C54"/>
    <mergeCell ref="A31:A36"/>
    <mergeCell ref="B31:B36"/>
    <mergeCell ref="C31:C36"/>
    <mergeCell ref="A43:A4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3" manualBreakCount="3">
    <brk id="18" max="16383" man="1"/>
    <brk id="30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ПРИЛОЖ 2</vt:lpstr>
      <vt:lpstr> приложение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2021-01-18T04:18:36Z</dcterms:modified>
</cp:coreProperties>
</file>