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45" windowHeight="8130" activeTab="0"/>
  </bookViews>
  <sheets>
    <sheet name="Приложение 5" sheetId="1" r:id="rId1"/>
  </sheets>
  <definedNames>
    <definedName name="Е14" localSheetId="0">#REF!</definedName>
    <definedName name="Е14">#REF!</definedName>
    <definedName name="_xlnm.Print_Titles" localSheetId="0">'Приложение 5'!$6:$7</definedName>
    <definedName name="_xlnm.Print_Area" localSheetId="0">'Приложение 5'!$A$1:$K$84</definedName>
  </definedNames>
  <calcPr fullCalcOnLoad="1"/>
</workbook>
</file>

<file path=xl/sharedStrings.xml><?xml version="1.0" encoding="utf-8"?>
<sst xmlns="http://schemas.openxmlformats.org/spreadsheetml/2006/main" count="140" uniqueCount="60">
  <si>
    <t>№ п/п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</si>
  <si>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</si>
  <si>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</si>
  <si>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</si>
  <si>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</si>
  <si>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</si>
  <si>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</si>
  <si>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</si>
  <si>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</si>
  <si>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</si>
  <si>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</si>
  <si>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</si>
  <si>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</si>
  <si>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</si>
  <si>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</si>
  <si>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</si>
  <si>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 агропромышленного комплекса</t>
  </si>
  <si>
    <t>средства, планируемые к привлечению из федерального бюджета(справочно)</t>
  </si>
  <si>
    <t>средства республиканского бюджета Республики Алтай</t>
  </si>
  <si>
    <t>средства федерального бюджета</t>
  </si>
  <si>
    <t xml:space="preserve">«Развитие экономического потенциала и предпринимательства»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</si>
  <si>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</si>
  <si>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</si>
  <si>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</si>
  <si>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>основное мероприятие</t>
  </si>
  <si>
    <t>2019г.</t>
  </si>
  <si>
    <t>2020г.</t>
  </si>
  <si>
    <t>2021г.</t>
  </si>
  <si>
    <t>2022г.</t>
  </si>
  <si>
    <t>2023г.</t>
  </si>
  <si>
    <t>2024г.</t>
  </si>
  <si>
    <t>"Развитие экономического потенциала и предпринимательства МО "Усть-Коксинский район" Республики Алтай"</t>
  </si>
  <si>
    <t xml:space="preserve">Создание благоприятной инвестиционной среды для привлечения инвестиций  в экономику МО и  условий  для развития предпринимательства в туристской сфере и сопряженных с ней отраслях </t>
  </si>
  <si>
    <t>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</t>
  </si>
  <si>
    <t>01103</t>
  </si>
  <si>
    <t>01</t>
  </si>
  <si>
    <t>01102</t>
  </si>
  <si>
    <t>011</t>
  </si>
  <si>
    <t>01101</t>
  </si>
  <si>
    <t>Всего</t>
  </si>
  <si>
    <t>Обеспечение реализации финансовых форм государственной поддержки субъектов малого и среднего предпринимательства</t>
  </si>
  <si>
    <t>01201</t>
  </si>
  <si>
    <t>012</t>
  </si>
  <si>
    <t>01202</t>
  </si>
  <si>
    <t>Развитие сети объектов инфраструктуры малого и среднего предпринимательства</t>
  </si>
  <si>
    <t>01203</t>
  </si>
  <si>
    <t>Повышение уровня информационной доступности субъектов малого и среднего предпринимательства</t>
  </si>
  <si>
    <t>013</t>
  </si>
  <si>
    <t>01301</t>
  </si>
  <si>
    <t xml:space="preserve"> Организация  и проведение мероприятий в области сельского хозяйства</t>
  </si>
  <si>
    <t>01302</t>
  </si>
  <si>
    <t>01303</t>
  </si>
  <si>
    <t>Обустройство и содержание мест утилизации биологических отходов  ( мероприятие: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</si>
  <si>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Обеспечение эпизоотического  и ветеринарно- санитарного благополучия  (мероприятие:  Осуществление государственных полномочий Республики Алтай в сфере обращения с безнадзорными собаками и кошками)</t>
  </si>
  <si>
    <t xml:space="preserve"> </t>
  </si>
  <si>
    <t>Формирование и популяризация общественного мнения органов местного самоуправления (Предоставление гарантий муниципальным служащим) (Человек труда)</t>
  </si>
  <si>
    <t>01104</t>
  </si>
  <si>
    <t>Мероприятия по проведению Всеросийской переписи</t>
  </si>
  <si>
    <t>Развитие и использование информационного и ресурсного обеспечения  (телевидение)</t>
  </si>
  <si>
    <t xml:space="preserve">Приложение № 5 к Постановлению №  1 от " 12" января 2021   год "О внесений изменений и дополнений в муниципальную программу  «Развитие экономического потенциала и предпринимательства МО "Усть-Коксинский район" Республики Алтай"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</si>
</sst>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49" fontId="3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44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2" fontId="3" fillId="9" borderId="10" xfId="0" applyNumberFormat="1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left" vertical="center" wrapText="1"/>
    </xf>
    <xf numFmtId="2" fontId="2" fillId="9" borderId="11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2" fontId="2" fillId="9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48" fillId="9" borderId="13" xfId="0" applyNumberFormat="1" applyFont="1" applyFill="1" applyBorder="1" applyAlignment="1">
      <alignment horizontal="center" vertical="center"/>
    </xf>
    <xf numFmtId="49" fontId="48" fillId="9" borderId="11" xfId="0" applyNumberFormat="1" applyFont="1" applyFill="1" applyBorder="1" applyAlignment="1">
      <alignment horizontal="center" vertical="center"/>
    </xf>
    <xf numFmtId="0" fontId="49" fillId="9" borderId="13" xfId="0" applyFont="1" applyFill="1" applyBorder="1" applyAlignment="1">
      <alignment horizontal="left" vertical="center" wrapText="1"/>
    </xf>
    <xf numFmtId="0" fontId="48" fillId="9" borderId="13" xfId="0" applyFont="1" applyFill="1" applyBorder="1" applyAlignment="1">
      <alignment horizontal="left" vertical="center" wrapText="1"/>
    </xf>
    <xf numFmtId="0" fontId="48" fillId="9" borderId="11" xfId="0" applyFont="1" applyFill="1" applyBorder="1" applyAlignment="1">
      <alignment horizontal="left" vertical="center" wrapText="1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9" borderId="15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view="pageBreakPreview" zoomScaleSheetLayoutView="100" zoomScalePageLayoutView="0" workbookViewId="0" topLeftCell="A1">
      <selection activeCell="G63" sqref="G63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25.28125" style="0" customWidth="1"/>
    <col min="4" max="4" width="25.7109375" style="0" customWidth="1"/>
    <col min="5" max="5" width="10.8515625" style="0" bestFit="1" customWidth="1"/>
    <col min="6" max="6" width="9.57421875" style="0" customWidth="1"/>
    <col min="7" max="7" width="10.8515625" style="0" customWidth="1"/>
    <col min="8" max="8" width="9.00390625" style="0" customWidth="1"/>
    <col min="9" max="9" width="9.140625" style="0" customWidth="1"/>
    <col min="10" max="10" width="9.71093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1" spans="1:11" ht="48.75" customHeight="1">
      <c r="A1" s="21"/>
      <c r="B1" s="33"/>
      <c r="C1" s="33"/>
      <c r="D1" s="33"/>
      <c r="E1" s="33"/>
      <c r="F1" s="119" t="s">
        <v>59</v>
      </c>
      <c r="G1" s="119"/>
      <c r="H1" s="119"/>
      <c r="I1" s="119"/>
      <c r="J1" s="119"/>
      <c r="K1" s="119"/>
    </row>
    <row r="2" spans="1:13" ht="39" customHeight="1">
      <c r="A2" s="23"/>
      <c r="B2" s="120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M2" s="4"/>
    </row>
    <row r="3" spans="1:13" ht="34.5" customHeight="1">
      <c r="A3" s="2" t="s">
        <v>9</v>
      </c>
      <c r="B3" s="41"/>
      <c r="C3" s="41"/>
      <c r="D3" s="121" t="s">
        <v>31</v>
      </c>
      <c r="E3" s="121"/>
      <c r="F3" s="121"/>
      <c r="G3" s="121"/>
      <c r="H3" s="121"/>
      <c r="I3" s="121"/>
      <c r="J3" s="121"/>
      <c r="K3" s="121"/>
      <c r="L3" s="1"/>
      <c r="M3" s="4"/>
    </row>
    <row r="4" spans="1:13" ht="15">
      <c r="A4" s="2" t="s">
        <v>21</v>
      </c>
      <c r="B4" s="41"/>
      <c r="C4" s="41"/>
      <c r="D4" s="122" t="s">
        <v>22</v>
      </c>
      <c r="E4" s="122"/>
      <c r="F4" s="122"/>
      <c r="G4" s="122"/>
      <c r="H4" s="122"/>
      <c r="I4" s="122"/>
      <c r="J4" s="122"/>
      <c r="K4" s="122"/>
      <c r="L4" s="1"/>
      <c r="M4" s="4"/>
    </row>
    <row r="5" spans="1:13" ht="15">
      <c r="A5" s="23"/>
      <c r="B5" s="41"/>
      <c r="C5" s="41"/>
      <c r="D5" s="41"/>
      <c r="E5" s="41"/>
      <c r="F5" s="41"/>
      <c r="G5" s="41"/>
      <c r="H5" s="41"/>
      <c r="I5" s="41"/>
      <c r="J5" s="123"/>
      <c r="K5" s="123"/>
      <c r="M5" s="4"/>
    </row>
    <row r="6" spans="1:15" ht="51.75" customHeight="1">
      <c r="A6" s="83" t="s">
        <v>0</v>
      </c>
      <c r="B6" s="83" t="s">
        <v>1</v>
      </c>
      <c r="C6" s="84" t="s">
        <v>11</v>
      </c>
      <c r="D6" s="83" t="s">
        <v>2</v>
      </c>
      <c r="E6" s="83" t="s">
        <v>4</v>
      </c>
      <c r="F6" s="83"/>
      <c r="G6" s="83"/>
      <c r="H6" s="83"/>
      <c r="I6" s="83"/>
      <c r="J6" s="83"/>
      <c r="K6" s="83"/>
      <c r="M6" s="4"/>
      <c r="O6" t="s">
        <v>54</v>
      </c>
    </row>
    <row r="7" spans="1:13" ht="15">
      <c r="A7" s="83"/>
      <c r="B7" s="83"/>
      <c r="C7" s="84"/>
      <c r="D7" s="83"/>
      <c r="E7" s="34" t="s">
        <v>25</v>
      </c>
      <c r="F7" s="34" t="s">
        <v>26</v>
      </c>
      <c r="G7" s="34" t="s">
        <v>27</v>
      </c>
      <c r="H7" s="34" t="s">
        <v>28</v>
      </c>
      <c r="I7" s="34" t="s">
        <v>29</v>
      </c>
      <c r="J7" s="34" t="s">
        <v>30</v>
      </c>
      <c r="K7" s="35" t="s">
        <v>39</v>
      </c>
      <c r="L7" s="12"/>
      <c r="M7" s="12"/>
    </row>
    <row r="8" spans="1:13" s="4" customFormat="1" ht="19.5" customHeight="1">
      <c r="A8" s="116" t="s">
        <v>35</v>
      </c>
      <c r="B8" s="110" t="s">
        <v>12</v>
      </c>
      <c r="C8" s="110" t="s">
        <v>20</v>
      </c>
      <c r="D8" s="29" t="s">
        <v>5</v>
      </c>
      <c r="E8" s="52">
        <f aca="true" t="shared" si="0" ref="E8:J8">E9+E10+E12+E13</f>
        <v>3501</v>
      </c>
      <c r="F8" s="51">
        <f t="shared" si="0"/>
        <v>2719.27</v>
      </c>
      <c r="G8" s="30">
        <f t="shared" si="0"/>
        <v>2470.14</v>
      </c>
      <c r="H8" s="30">
        <f t="shared" si="0"/>
        <v>2470.14</v>
      </c>
      <c r="I8" s="30">
        <f t="shared" si="0"/>
        <v>2470.14</v>
      </c>
      <c r="J8" s="30">
        <f t="shared" si="0"/>
        <v>2470.14</v>
      </c>
      <c r="K8" s="42">
        <f aca="true" t="shared" si="1" ref="K8:K81">SUM(E8:J8)</f>
        <v>16100.829999999998</v>
      </c>
      <c r="L8" s="13"/>
      <c r="M8" s="15"/>
    </row>
    <row r="9" spans="1:15" s="4" customFormat="1" ht="49.5" customHeight="1">
      <c r="A9" s="117"/>
      <c r="B9" s="110"/>
      <c r="C9" s="110"/>
      <c r="D9" s="6" t="s">
        <v>15</v>
      </c>
      <c r="E9" s="31">
        <f aca="true" t="shared" si="2" ref="E9:J10">E46+E15+E66</f>
        <v>1687.2</v>
      </c>
      <c r="F9" s="31">
        <f t="shared" si="2"/>
        <v>866.9000000000001</v>
      </c>
      <c r="G9" s="31">
        <f t="shared" si="2"/>
        <v>1607.3</v>
      </c>
      <c r="H9" s="31">
        <f t="shared" si="2"/>
        <v>1607.3</v>
      </c>
      <c r="I9" s="31">
        <f t="shared" si="2"/>
        <v>1607.3</v>
      </c>
      <c r="J9" s="31">
        <f t="shared" si="2"/>
        <v>1607.3</v>
      </c>
      <c r="K9" s="42">
        <f t="shared" si="1"/>
        <v>8983.300000000001</v>
      </c>
      <c r="L9" s="13"/>
      <c r="M9" s="16"/>
      <c r="N9" s="20"/>
      <c r="O9" s="10"/>
    </row>
    <row r="10" spans="1:14" s="4" customFormat="1" ht="39.75" customHeight="1">
      <c r="A10" s="117"/>
      <c r="B10" s="110"/>
      <c r="C10" s="110"/>
      <c r="D10" s="24" t="s">
        <v>6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42">
        <f t="shared" si="1"/>
        <v>0</v>
      </c>
      <c r="L10" s="13"/>
      <c r="M10" s="16"/>
      <c r="N10"/>
    </row>
    <row r="11" spans="1:13" s="4" customFormat="1" ht="65.25" customHeight="1" hidden="1">
      <c r="A11" s="117"/>
      <c r="B11" s="110"/>
      <c r="C11" s="110"/>
      <c r="D11" s="24" t="s">
        <v>8</v>
      </c>
      <c r="E11" s="31">
        <f>E48+E17+E68</f>
        <v>1813.8</v>
      </c>
      <c r="F11" s="31">
        <f>F48+F17+F68</f>
        <v>1852.37</v>
      </c>
      <c r="G11" s="31">
        <f>G48+G17+G68</f>
        <v>862.8399999999999</v>
      </c>
      <c r="H11" s="31">
        <f>H48+H17+H68</f>
        <v>862.8399999999999</v>
      </c>
      <c r="I11" s="43"/>
      <c r="J11" s="43"/>
      <c r="K11" s="42">
        <f t="shared" si="1"/>
        <v>5391.85</v>
      </c>
      <c r="L11" s="13"/>
      <c r="M11" s="17"/>
    </row>
    <row r="12" spans="1:14" s="4" customFormat="1" ht="24.75" customHeight="1">
      <c r="A12" s="117"/>
      <c r="B12" s="110"/>
      <c r="C12" s="110"/>
      <c r="D12" s="24" t="s">
        <v>14</v>
      </c>
      <c r="E12" s="31">
        <f aca="true" t="shared" si="3" ref="E12:J12">E17+E48+E68</f>
        <v>1813.8</v>
      </c>
      <c r="F12" s="31">
        <f t="shared" si="3"/>
        <v>1852.37</v>
      </c>
      <c r="G12" s="31">
        <f t="shared" si="3"/>
        <v>862.8399999999999</v>
      </c>
      <c r="H12" s="31">
        <f t="shared" si="3"/>
        <v>862.8399999999999</v>
      </c>
      <c r="I12" s="31">
        <f t="shared" si="3"/>
        <v>862.8399999999999</v>
      </c>
      <c r="J12" s="31">
        <f t="shared" si="3"/>
        <v>862.8399999999999</v>
      </c>
      <c r="K12" s="42">
        <f t="shared" si="1"/>
        <v>7117.530000000001</v>
      </c>
      <c r="L12" s="13"/>
      <c r="M12" s="18"/>
      <c r="N12"/>
    </row>
    <row r="13" spans="1:13" s="4" customFormat="1" ht="17.25" customHeight="1">
      <c r="A13" s="118"/>
      <c r="B13" s="111"/>
      <c r="C13" s="111"/>
      <c r="D13" s="5" t="s">
        <v>7</v>
      </c>
      <c r="E13" s="31">
        <f>E18+E49+E69</f>
        <v>0</v>
      </c>
      <c r="F13" s="31">
        <f>F18++G49+G69</f>
        <v>0</v>
      </c>
      <c r="G13" s="31">
        <f>G18++H49+H69</f>
        <v>0</v>
      </c>
      <c r="H13" s="31">
        <f>H18++I49+I69</f>
        <v>0</v>
      </c>
      <c r="I13" s="31">
        <f>I18++J49+J69</f>
        <v>0</v>
      </c>
      <c r="J13" s="31">
        <f>J18++K49+K69</f>
        <v>0</v>
      </c>
      <c r="K13" s="42">
        <f t="shared" si="1"/>
        <v>0</v>
      </c>
      <c r="L13" s="13"/>
      <c r="M13" s="19"/>
    </row>
    <row r="14" spans="1:13" ht="18.75" customHeight="1">
      <c r="A14" s="94" t="s">
        <v>37</v>
      </c>
      <c r="B14" s="96" t="s">
        <v>3</v>
      </c>
      <c r="C14" s="112" t="s">
        <v>23</v>
      </c>
      <c r="D14" s="55" t="s">
        <v>5</v>
      </c>
      <c r="E14" s="56">
        <f aca="true" t="shared" si="4" ref="E14:J14">E15+E16+E17+E18</f>
        <v>1563.8</v>
      </c>
      <c r="F14" s="51">
        <f t="shared" si="4"/>
        <v>1632.37</v>
      </c>
      <c r="G14" s="56">
        <f t="shared" si="4"/>
        <v>240</v>
      </c>
      <c r="H14" s="56">
        <f t="shared" si="4"/>
        <v>240</v>
      </c>
      <c r="I14" s="56">
        <f t="shared" si="4"/>
        <v>240</v>
      </c>
      <c r="J14" s="56">
        <f t="shared" si="4"/>
        <v>240</v>
      </c>
      <c r="K14" s="57">
        <f t="shared" si="1"/>
        <v>4156.17</v>
      </c>
      <c r="L14" s="13"/>
      <c r="M14" s="14"/>
    </row>
    <row r="15" spans="1:13" ht="54" customHeight="1">
      <c r="A15" s="94"/>
      <c r="B15" s="97"/>
      <c r="C15" s="97"/>
      <c r="D15" s="58" t="s">
        <v>15</v>
      </c>
      <c r="E15" s="59">
        <f>E20+E25+E36</f>
        <v>0</v>
      </c>
      <c r="F15" s="59">
        <f>F20+F25+F36+F41</f>
        <v>0</v>
      </c>
      <c r="G15" s="59">
        <f aca="true" t="shared" si="5" ref="G15:J18">G20+G25+G36</f>
        <v>0</v>
      </c>
      <c r="H15" s="59">
        <f t="shared" si="5"/>
        <v>0</v>
      </c>
      <c r="I15" s="59">
        <f t="shared" si="5"/>
        <v>0</v>
      </c>
      <c r="J15" s="59">
        <f t="shared" si="5"/>
        <v>0</v>
      </c>
      <c r="K15" s="57">
        <f t="shared" si="1"/>
        <v>0</v>
      </c>
      <c r="L15" s="13"/>
      <c r="M15" s="14"/>
    </row>
    <row r="16" spans="1:13" ht="51.75" customHeight="1">
      <c r="A16" s="94"/>
      <c r="B16" s="97"/>
      <c r="C16" s="97"/>
      <c r="D16" s="60" t="s">
        <v>17</v>
      </c>
      <c r="E16" s="61">
        <f>E21+E26+E37</f>
        <v>0</v>
      </c>
      <c r="F16" s="61">
        <f>F21+F26+F37+F42</f>
        <v>0</v>
      </c>
      <c r="G16" s="61">
        <f t="shared" si="5"/>
        <v>0</v>
      </c>
      <c r="H16" s="61">
        <f t="shared" si="5"/>
        <v>0</v>
      </c>
      <c r="I16" s="61">
        <f t="shared" si="5"/>
        <v>0</v>
      </c>
      <c r="J16" s="61">
        <f t="shared" si="5"/>
        <v>0</v>
      </c>
      <c r="K16" s="57">
        <f t="shared" si="1"/>
        <v>0</v>
      </c>
      <c r="L16" s="13"/>
      <c r="M16" s="14"/>
    </row>
    <row r="17" spans="1:13" ht="24" customHeight="1">
      <c r="A17" s="94"/>
      <c r="B17" s="97"/>
      <c r="C17" s="97"/>
      <c r="D17" s="60" t="s">
        <v>14</v>
      </c>
      <c r="E17" s="61">
        <f>E22+E27+E38</f>
        <v>1563.8</v>
      </c>
      <c r="F17" s="61">
        <f>F22+F27+F38+F43+F33</f>
        <v>1632.37</v>
      </c>
      <c r="G17" s="61">
        <f t="shared" si="5"/>
        <v>240</v>
      </c>
      <c r="H17" s="61">
        <f t="shared" si="5"/>
        <v>240</v>
      </c>
      <c r="I17" s="61">
        <f t="shared" si="5"/>
        <v>240</v>
      </c>
      <c r="J17" s="61">
        <f t="shared" si="5"/>
        <v>240</v>
      </c>
      <c r="K17" s="57">
        <f t="shared" si="1"/>
        <v>4156.17</v>
      </c>
      <c r="L17" s="13"/>
      <c r="M17" s="14"/>
    </row>
    <row r="18" spans="1:12" ht="20.25" customHeight="1">
      <c r="A18" s="95"/>
      <c r="B18" s="98"/>
      <c r="C18" s="98"/>
      <c r="D18" s="60" t="s">
        <v>7</v>
      </c>
      <c r="E18" s="61">
        <f>E23+E28+E39</f>
        <v>0</v>
      </c>
      <c r="F18" s="61">
        <f>F23+F28+F39</f>
        <v>0</v>
      </c>
      <c r="G18" s="61">
        <f t="shared" si="5"/>
        <v>0</v>
      </c>
      <c r="H18" s="61">
        <f t="shared" si="5"/>
        <v>0</v>
      </c>
      <c r="I18" s="61">
        <f t="shared" si="5"/>
        <v>0</v>
      </c>
      <c r="J18" s="61">
        <f t="shared" si="5"/>
        <v>0</v>
      </c>
      <c r="K18" s="57">
        <f t="shared" si="1"/>
        <v>0</v>
      </c>
      <c r="L18" s="11"/>
    </row>
    <row r="19" spans="1:13" ht="18.75" customHeight="1">
      <c r="A19" s="113" t="s">
        <v>38</v>
      </c>
      <c r="B19" s="80" t="s">
        <v>24</v>
      </c>
      <c r="C19" s="80" t="s">
        <v>32</v>
      </c>
      <c r="D19" s="49" t="s">
        <v>5</v>
      </c>
      <c r="E19" s="30">
        <v>0</v>
      </c>
      <c r="F19" s="30">
        <f>SUM(F20:F23)</f>
        <v>0</v>
      </c>
      <c r="G19" s="30">
        <f>SUM(G20:G23)</f>
        <v>0</v>
      </c>
      <c r="H19" s="30">
        <f>SUM(H20:H23)</f>
        <v>0</v>
      </c>
      <c r="I19" s="30">
        <f>SUM(I20:I23)</f>
        <v>0</v>
      </c>
      <c r="J19" s="30">
        <f>SUM(J20:J23)</f>
        <v>0</v>
      </c>
      <c r="K19" s="42">
        <f t="shared" si="1"/>
        <v>0</v>
      </c>
      <c r="L19" s="11"/>
      <c r="M19" s="3"/>
    </row>
    <row r="20" spans="1:13" ht="35.25" customHeight="1">
      <c r="A20" s="114"/>
      <c r="B20" s="81"/>
      <c r="C20" s="81"/>
      <c r="D20" s="50" t="s">
        <v>18</v>
      </c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42">
        <f t="shared" si="1"/>
        <v>0</v>
      </c>
      <c r="L20" s="11"/>
      <c r="M20" s="8"/>
    </row>
    <row r="21" spans="1:13" ht="30.75" customHeight="1">
      <c r="A21" s="114"/>
      <c r="B21" s="81"/>
      <c r="C21" s="81"/>
      <c r="D21" s="50" t="s">
        <v>19</v>
      </c>
      <c r="E21" s="30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42">
        <f t="shared" si="1"/>
        <v>0</v>
      </c>
      <c r="L21" s="11"/>
      <c r="M21" s="3"/>
    </row>
    <row r="22" spans="1:12" ht="28.5" customHeight="1">
      <c r="A22" s="114"/>
      <c r="B22" s="81"/>
      <c r="C22" s="81"/>
      <c r="D22" s="50" t="s">
        <v>14</v>
      </c>
      <c r="E22" s="30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42">
        <f t="shared" si="1"/>
        <v>0</v>
      </c>
      <c r="L22" s="11"/>
    </row>
    <row r="23" spans="1:12" ht="18.75" customHeight="1">
      <c r="A23" s="114"/>
      <c r="B23" s="82"/>
      <c r="C23" s="82"/>
      <c r="D23" s="50" t="s">
        <v>7</v>
      </c>
      <c r="E23" s="30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42">
        <f t="shared" si="1"/>
        <v>0</v>
      </c>
      <c r="L23" s="11"/>
    </row>
    <row r="24" spans="1:12" ht="18.75" customHeight="1">
      <c r="A24" s="85" t="s">
        <v>36</v>
      </c>
      <c r="B24" s="74" t="s">
        <v>24</v>
      </c>
      <c r="C24" s="74" t="s">
        <v>33</v>
      </c>
      <c r="D24" s="36" t="s">
        <v>5</v>
      </c>
      <c r="E24" s="52">
        <f aca="true" t="shared" si="6" ref="E24:J24">E25+E26+E27+E28</f>
        <v>240</v>
      </c>
      <c r="F24" s="30">
        <f t="shared" si="6"/>
        <v>240</v>
      </c>
      <c r="G24" s="30">
        <f t="shared" si="6"/>
        <v>240</v>
      </c>
      <c r="H24" s="30">
        <f t="shared" si="6"/>
        <v>240</v>
      </c>
      <c r="I24" s="30">
        <f t="shared" si="6"/>
        <v>240</v>
      </c>
      <c r="J24" s="30">
        <f t="shared" si="6"/>
        <v>240</v>
      </c>
      <c r="K24" s="42">
        <f t="shared" si="1"/>
        <v>1440</v>
      </c>
      <c r="L24" s="11"/>
    </row>
    <row r="25" spans="1:12" ht="38.25" customHeight="1">
      <c r="A25" s="86"/>
      <c r="B25" s="75"/>
      <c r="C25" s="75"/>
      <c r="D25" s="5" t="s">
        <v>18</v>
      </c>
      <c r="E25" s="54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42">
        <f t="shared" si="1"/>
        <v>0</v>
      </c>
      <c r="L25" s="11"/>
    </row>
    <row r="26" spans="1:12" s="3" customFormat="1" ht="28.5" customHeight="1">
      <c r="A26" s="86"/>
      <c r="B26" s="75"/>
      <c r="C26" s="75"/>
      <c r="D26" s="5" t="s">
        <v>19</v>
      </c>
      <c r="E26" s="54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42">
        <f t="shared" si="1"/>
        <v>0</v>
      </c>
      <c r="L26" s="11"/>
    </row>
    <row r="27" spans="1:19" s="3" customFormat="1" ht="27" customHeight="1">
      <c r="A27" s="86"/>
      <c r="B27" s="75"/>
      <c r="C27" s="75"/>
      <c r="D27" s="5" t="s">
        <v>14</v>
      </c>
      <c r="E27" s="54">
        <v>240</v>
      </c>
      <c r="F27" s="62">
        <v>240</v>
      </c>
      <c r="G27" s="31">
        <v>240</v>
      </c>
      <c r="H27" s="31">
        <v>240</v>
      </c>
      <c r="I27" s="31">
        <v>240</v>
      </c>
      <c r="J27" s="31">
        <v>240</v>
      </c>
      <c r="K27" s="42">
        <f t="shared" si="1"/>
        <v>1440</v>
      </c>
      <c r="L27" s="11"/>
      <c r="M27" s="8"/>
      <c r="N27" s="8"/>
      <c r="O27" s="8"/>
      <c r="P27" s="8"/>
      <c r="Q27" s="8"/>
      <c r="R27" s="8"/>
      <c r="S27" s="8"/>
    </row>
    <row r="28" spans="1:12" s="3" customFormat="1" ht="47.25" customHeight="1">
      <c r="A28" s="86"/>
      <c r="B28" s="76"/>
      <c r="C28" s="76"/>
      <c r="D28" s="5" t="s">
        <v>7</v>
      </c>
      <c r="E28" s="54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42">
        <f t="shared" si="1"/>
        <v>0</v>
      </c>
      <c r="L28" s="11"/>
    </row>
    <row r="29" spans="1:12" s="3" customFormat="1" ht="67.5" customHeight="1" hidden="1">
      <c r="A29" s="37"/>
      <c r="B29" s="38"/>
      <c r="C29" s="38"/>
      <c r="D29" s="25"/>
      <c r="E29" s="63"/>
      <c r="F29" s="32"/>
      <c r="G29" s="32"/>
      <c r="H29" s="32"/>
      <c r="I29" s="32"/>
      <c r="J29" s="32"/>
      <c r="K29" s="42">
        <f t="shared" si="1"/>
        <v>0</v>
      </c>
      <c r="L29" s="11"/>
    </row>
    <row r="30" spans="1:12" s="3" customFormat="1" ht="67.5" customHeight="1">
      <c r="A30" s="85" t="s">
        <v>34</v>
      </c>
      <c r="B30" s="74" t="s">
        <v>24</v>
      </c>
      <c r="C30" s="74" t="s">
        <v>58</v>
      </c>
      <c r="D30" s="36" t="s">
        <v>5</v>
      </c>
      <c r="E30" s="52">
        <f aca="true" t="shared" si="7" ref="E30:J30">E31+E32+E33+E34</f>
        <v>1323.8</v>
      </c>
      <c r="F30" s="51">
        <f t="shared" si="7"/>
        <v>424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0</v>
      </c>
      <c r="K30" s="42">
        <f>SUM(E30:J30)</f>
        <v>1747.8</v>
      </c>
      <c r="L30" s="11"/>
    </row>
    <row r="31" spans="1:12" s="3" customFormat="1" ht="67.5" customHeight="1">
      <c r="A31" s="86"/>
      <c r="B31" s="75"/>
      <c r="C31" s="75"/>
      <c r="D31" s="5" t="s">
        <v>18</v>
      </c>
      <c r="E31" s="54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42">
        <f>SUM(E31:J31)</f>
        <v>0</v>
      </c>
      <c r="L31" s="11"/>
    </row>
    <row r="32" spans="1:12" s="3" customFormat="1" ht="67.5" customHeight="1">
      <c r="A32" s="86"/>
      <c r="B32" s="75"/>
      <c r="C32" s="75"/>
      <c r="D32" s="5" t="s">
        <v>19</v>
      </c>
      <c r="E32" s="54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42">
        <f>SUM(E32:J32)</f>
        <v>0</v>
      </c>
      <c r="L32" s="11"/>
    </row>
    <row r="33" spans="1:12" s="3" customFormat="1" ht="67.5" customHeight="1">
      <c r="A33" s="86"/>
      <c r="B33" s="75"/>
      <c r="C33" s="75"/>
      <c r="D33" s="5" t="s">
        <v>14</v>
      </c>
      <c r="E33" s="54">
        <v>1323.8</v>
      </c>
      <c r="F33" s="62">
        <v>424</v>
      </c>
      <c r="G33" s="31">
        <v>0</v>
      </c>
      <c r="H33" s="31">
        <v>0</v>
      </c>
      <c r="I33" s="31">
        <v>0</v>
      </c>
      <c r="J33" s="31">
        <v>0</v>
      </c>
      <c r="K33" s="42">
        <f>SUM(E33:J33)</f>
        <v>1747.8</v>
      </c>
      <c r="L33" s="11"/>
    </row>
    <row r="34" spans="1:12" s="3" customFormat="1" ht="67.5" customHeight="1">
      <c r="A34" s="86"/>
      <c r="B34" s="76"/>
      <c r="C34" s="76"/>
      <c r="D34" s="5" t="s">
        <v>7</v>
      </c>
      <c r="E34" s="54">
        <v>0</v>
      </c>
      <c r="F34" s="54">
        <v>0</v>
      </c>
      <c r="G34" s="31">
        <v>0</v>
      </c>
      <c r="H34" s="31">
        <v>0</v>
      </c>
      <c r="I34" s="31">
        <v>0</v>
      </c>
      <c r="J34" s="31">
        <v>0</v>
      </c>
      <c r="K34" s="42">
        <f>SUM(E34:J34)</f>
        <v>0</v>
      </c>
      <c r="L34" s="11"/>
    </row>
    <row r="35" spans="1:12" s="3" customFormat="1" ht="23.25" customHeight="1">
      <c r="A35" s="85" t="s">
        <v>34</v>
      </c>
      <c r="B35" s="74" t="s">
        <v>24</v>
      </c>
      <c r="C35" s="74" t="s">
        <v>55</v>
      </c>
      <c r="D35" s="36" t="s">
        <v>5</v>
      </c>
      <c r="E35" s="52">
        <f aca="true" t="shared" si="8" ref="E35:J35">E36+E37+E38+E39</f>
        <v>1323.8</v>
      </c>
      <c r="F35" s="51">
        <f>F36+F37+F38+F39</f>
        <v>968.37</v>
      </c>
      <c r="G35" s="30">
        <f t="shared" si="8"/>
        <v>0</v>
      </c>
      <c r="H35" s="30">
        <f t="shared" si="8"/>
        <v>0</v>
      </c>
      <c r="I35" s="30">
        <f t="shared" si="8"/>
        <v>0</v>
      </c>
      <c r="J35" s="30">
        <f t="shared" si="8"/>
        <v>0</v>
      </c>
      <c r="K35" s="42">
        <f t="shared" si="1"/>
        <v>2292.17</v>
      </c>
      <c r="L35" s="11"/>
    </row>
    <row r="36" spans="1:12" s="3" customFormat="1" ht="27" customHeight="1">
      <c r="A36" s="86"/>
      <c r="B36" s="75"/>
      <c r="C36" s="75"/>
      <c r="D36" s="5" t="s">
        <v>18</v>
      </c>
      <c r="E36" s="54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42">
        <f t="shared" si="1"/>
        <v>0</v>
      </c>
      <c r="L36" s="11"/>
    </row>
    <row r="37" spans="1:12" s="3" customFormat="1" ht="30" customHeight="1">
      <c r="A37" s="86"/>
      <c r="B37" s="75"/>
      <c r="C37" s="75"/>
      <c r="D37" s="5" t="s">
        <v>19</v>
      </c>
      <c r="E37" s="54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42">
        <f t="shared" si="1"/>
        <v>0</v>
      </c>
      <c r="L37" s="11"/>
    </row>
    <row r="38" spans="1:12" s="3" customFormat="1" ht="24" customHeight="1">
      <c r="A38" s="86"/>
      <c r="B38" s="75"/>
      <c r="C38" s="75"/>
      <c r="D38" s="5" t="s">
        <v>14</v>
      </c>
      <c r="E38" s="54">
        <v>1323.8</v>
      </c>
      <c r="F38" s="54">
        <v>968.37</v>
      </c>
      <c r="G38" s="31">
        <v>0</v>
      </c>
      <c r="H38" s="31">
        <v>0</v>
      </c>
      <c r="I38" s="31">
        <v>0</v>
      </c>
      <c r="J38" s="31">
        <v>0</v>
      </c>
      <c r="K38" s="42">
        <f t="shared" si="1"/>
        <v>2292.17</v>
      </c>
      <c r="L38" s="11"/>
    </row>
    <row r="39" spans="1:12" s="3" customFormat="1" ht="35.25" customHeight="1">
      <c r="A39" s="86"/>
      <c r="B39" s="76"/>
      <c r="C39" s="76"/>
      <c r="D39" s="5" t="s">
        <v>7</v>
      </c>
      <c r="E39" s="54">
        <v>0</v>
      </c>
      <c r="F39" s="54">
        <v>0</v>
      </c>
      <c r="G39" s="31">
        <v>0</v>
      </c>
      <c r="H39" s="31">
        <v>0</v>
      </c>
      <c r="I39" s="31">
        <v>0</v>
      </c>
      <c r="J39" s="31">
        <v>0</v>
      </c>
      <c r="K39" s="42">
        <f t="shared" si="1"/>
        <v>0</v>
      </c>
      <c r="L39" s="11"/>
    </row>
    <row r="40" spans="1:12" s="3" customFormat="1" ht="35.25" customHeight="1">
      <c r="A40" s="85" t="s">
        <v>56</v>
      </c>
      <c r="B40" s="74" t="s">
        <v>24</v>
      </c>
      <c r="C40" s="74" t="s">
        <v>57</v>
      </c>
      <c r="D40" s="36" t="s">
        <v>5</v>
      </c>
      <c r="E40" s="52">
        <f aca="true" t="shared" si="9" ref="E40:J40">E41+E42+E43+E44</f>
        <v>1323.8</v>
      </c>
      <c r="F40" s="52">
        <f t="shared" si="9"/>
        <v>0</v>
      </c>
      <c r="G40" s="30">
        <f t="shared" si="9"/>
        <v>0</v>
      </c>
      <c r="H40" s="30">
        <f t="shared" si="9"/>
        <v>0</v>
      </c>
      <c r="I40" s="30">
        <f t="shared" si="9"/>
        <v>0</v>
      </c>
      <c r="J40" s="30">
        <f t="shared" si="9"/>
        <v>0</v>
      </c>
      <c r="K40" s="42">
        <f>SUM(E40:J40)</f>
        <v>1323.8</v>
      </c>
      <c r="L40" s="11"/>
    </row>
    <row r="41" spans="1:12" s="3" customFormat="1" ht="35.25" customHeight="1">
      <c r="A41" s="86"/>
      <c r="B41" s="75"/>
      <c r="C41" s="75"/>
      <c r="D41" s="5" t="s">
        <v>18</v>
      </c>
      <c r="E41" s="54">
        <v>0</v>
      </c>
      <c r="F41" s="62">
        <v>0</v>
      </c>
      <c r="G41" s="31">
        <v>0</v>
      </c>
      <c r="H41" s="31">
        <v>0</v>
      </c>
      <c r="I41" s="31">
        <v>0</v>
      </c>
      <c r="J41" s="31">
        <v>0</v>
      </c>
      <c r="K41" s="42">
        <f>SUM(E41:J41)</f>
        <v>0</v>
      </c>
      <c r="L41" s="11"/>
    </row>
    <row r="42" spans="1:12" s="3" customFormat="1" ht="35.25" customHeight="1">
      <c r="A42" s="86"/>
      <c r="B42" s="75"/>
      <c r="C42" s="75"/>
      <c r="D42" s="5" t="s">
        <v>19</v>
      </c>
      <c r="E42" s="54">
        <v>0</v>
      </c>
      <c r="F42" s="54">
        <v>0</v>
      </c>
      <c r="G42" s="31">
        <v>0</v>
      </c>
      <c r="H42" s="31">
        <v>0</v>
      </c>
      <c r="I42" s="31">
        <v>0</v>
      </c>
      <c r="J42" s="31">
        <v>0</v>
      </c>
      <c r="K42" s="42">
        <f>SUM(E42:J42)</f>
        <v>0</v>
      </c>
      <c r="L42" s="11"/>
    </row>
    <row r="43" spans="1:12" s="3" customFormat="1" ht="35.25" customHeight="1">
      <c r="A43" s="86"/>
      <c r="B43" s="75"/>
      <c r="C43" s="75"/>
      <c r="D43" s="5" t="s">
        <v>14</v>
      </c>
      <c r="E43" s="54">
        <v>1323.8</v>
      </c>
      <c r="F43" s="54">
        <v>0</v>
      </c>
      <c r="G43" s="31">
        <v>0</v>
      </c>
      <c r="H43" s="31">
        <v>0</v>
      </c>
      <c r="I43" s="31">
        <v>0</v>
      </c>
      <c r="J43" s="31">
        <v>0</v>
      </c>
      <c r="K43" s="42">
        <f>SUM(E43:J43)</f>
        <v>1323.8</v>
      </c>
      <c r="L43" s="11"/>
    </row>
    <row r="44" spans="1:12" s="3" customFormat="1" ht="35.25" customHeight="1">
      <c r="A44" s="86"/>
      <c r="B44" s="76"/>
      <c r="C44" s="76"/>
      <c r="D44" s="5" t="s">
        <v>7</v>
      </c>
      <c r="E44" s="54">
        <v>0</v>
      </c>
      <c r="F44" s="54">
        <v>0</v>
      </c>
      <c r="G44" s="31">
        <v>0</v>
      </c>
      <c r="H44" s="31">
        <v>0</v>
      </c>
      <c r="I44" s="31">
        <v>0</v>
      </c>
      <c r="J44" s="31">
        <v>0</v>
      </c>
      <c r="K44" s="42">
        <f>SUM(E44:J44)</f>
        <v>0</v>
      </c>
      <c r="L44" s="11"/>
    </row>
    <row r="45" spans="1:11" ht="15">
      <c r="A45" s="77" t="s">
        <v>42</v>
      </c>
      <c r="B45" s="105" t="s">
        <v>3</v>
      </c>
      <c r="C45" s="109" t="s">
        <v>10</v>
      </c>
      <c r="D45" s="6" t="s">
        <v>5</v>
      </c>
      <c r="E45" s="52">
        <f aca="true" t="shared" si="10" ref="E45:J45">E46+E47+E48+E49</f>
        <v>30</v>
      </c>
      <c r="F45" s="51">
        <f t="shared" si="10"/>
        <v>0</v>
      </c>
      <c r="G45" s="30">
        <f t="shared" si="10"/>
        <v>402.84</v>
      </c>
      <c r="H45" s="30">
        <f t="shared" si="10"/>
        <v>402.84</v>
      </c>
      <c r="I45" s="30">
        <f t="shared" si="10"/>
        <v>402.84</v>
      </c>
      <c r="J45" s="30">
        <f t="shared" si="10"/>
        <v>402.84</v>
      </c>
      <c r="K45" s="42">
        <f t="shared" si="1"/>
        <v>1641.36</v>
      </c>
    </row>
    <row r="46" spans="1:11" ht="36" customHeight="1">
      <c r="A46" s="78"/>
      <c r="B46" s="106"/>
      <c r="C46" s="106"/>
      <c r="D46" s="26" t="s">
        <v>15</v>
      </c>
      <c r="E46" s="64">
        <f aca="true" t="shared" si="11" ref="E46:F48">E51+E56+E61</f>
        <v>0</v>
      </c>
      <c r="F46" s="64">
        <f t="shared" si="11"/>
        <v>0</v>
      </c>
      <c r="G46" s="45">
        <f>G51</f>
        <v>0</v>
      </c>
      <c r="H46" s="45">
        <v>0</v>
      </c>
      <c r="I46" s="45">
        <v>0</v>
      </c>
      <c r="J46" s="45">
        <f>J51</f>
        <v>0</v>
      </c>
      <c r="K46" s="42">
        <f t="shared" si="1"/>
        <v>0</v>
      </c>
    </row>
    <row r="47" spans="1:11" ht="27.75" customHeight="1">
      <c r="A47" s="78"/>
      <c r="B47" s="106"/>
      <c r="C47" s="106"/>
      <c r="D47" s="24" t="s">
        <v>17</v>
      </c>
      <c r="E47" s="65">
        <f t="shared" si="11"/>
        <v>0</v>
      </c>
      <c r="F47" s="65">
        <f t="shared" si="11"/>
        <v>0</v>
      </c>
      <c r="G47" s="46">
        <v>0</v>
      </c>
      <c r="H47" s="46">
        <v>0</v>
      </c>
      <c r="I47" s="46">
        <f>I52</f>
        <v>0</v>
      </c>
      <c r="J47" s="46">
        <f>J52</f>
        <v>0</v>
      </c>
      <c r="K47" s="42">
        <f t="shared" si="1"/>
        <v>0</v>
      </c>
    </row>
    <row r="48" spans="1:11" ht="25.5">
      <c r="A48" s="78"/>
      <c r="B48" s="107"/>
      <c r="C48" s="107"/>
      <c r="D48" s="24" t="s">
        <v>14</v>
      </c>
      <c r="E48" s="54">
        <f t="shared" si="11"/>
        <v>30</v>
      </c>
      <c r="F48" s="54">
        <f t="shared" si="11"/>
        <v>0</v>
      </c>
      <c r="G48" s="31">
        <v>402.84</v>
      </c>
      <c r="H48" s="31">
        <v>402.84</v>
      </c>
      <c r="I48" s="31">
        <v>402.84</v>
      </c>
      <c r="J48" s="31">
        <v>402.84</v>
      </c>
      <c r="K48" s="42">
        <f t="shared" si="1"/>
        <v>1641.36</v>
      </c>
    </row>
    <row r="49" spans="1:11" ht="15">
      <c r="A49" s="79"/>
      <c r="B49" s="108"/>
      <c r="C49" s="108"/>
      <c r="D49" s="22" t="s">
        <v>7</v>
      </c>
      <c r="E49" s="63">
        <v>0</v>
      </c>
      <c r="F49" s="63">
        <f>F54</f>
        <v>0</v>
      </c>
      <c r="G49" s="32">
        <f>G54</f>
        <v>0</v>
      </c>
      <c r="H49" s="32">
        <f>H54</f>
        <v>0</v>
      </c>
      <c r="I49" s="32">
        <f>I54</f>
        <v>0</v>
      </c>
      <c r="J49" s="32">
        <f>J54</f>
        <v>0</v>
      </c>
      <c r="K49" s="42">
        <f t="shared" si="1"/>
        <v>0</v>
      </c>
    </row>
    <row r="50" spans="1:11" ht="15">
      <c r="A50" s="85" t="s">
        <v>41</v>
      </c>
      <c r="B50" s="74" t="s">
        <v>24</v>
      </c>
      <c r="C50" s="115" t="s">
        <v>40</v>
      </c>
      <c r="D50" s="36" t="s">
        <v>5</v>
      </c>
      <c r="E50" s="52">
        <f aca="true" t="shared" si="12" ref="E50:J50">E51+E52+E53+E54</f>
        <v>0</v>
      </c>
      <c r="F50" s="52">
        <f t="shared" si="12"/>
        <v>0</v>
      </c>
      <c r="G50" s="30">
        <f t="shared" si="12"/>
        <v>201.42</v>
      </c>
      <c r="H50" s="30">
        <f t="shared" si="12"/>
        <v>201.42</v>
      </c>
      <c r="I50" s="30">
        <f t="shared" si="12"/>
        <v>201.42</v>
      </c>
      <c r="J50" s="30">
        <f t="shared" si="12"/>
        <v>201.42</v>
      </c>
      <c r="K50" s="42">
        <f t="shared" si="1"/>
        <v>805.68</v>
      </c>
    </row>
    <row r="51" spans="1:11" ht="27" customHeight="1">
      <c r="A51" s="86"/>
      <c r="B51" s="75"/>
      <c r="C51" s="75"/>
      <c r="D51" s="39" t="s">
        <v>18</v>
      </c>
      <c r="E51" s="53">
        <v>0</v>
      </c>
      <c r="F51" s="53">
        <v>0</v>
      </c>
      <c r="G51" s="44">
        <v>0</v>
      </c>
      <c r="H51" s="44">
        <v>0</v>
      </c>
      <c r="I51" s="44">
        <v>0</v>
      </c>
      <c r="J51" s="44">
        <v>0</v>
      </c>
      <c r="K51" s="42">
        <f t="shared" si="1"/>
        <v>0</v>
      </c>
    </row>
    <row r="52" spans="1:11" ht="25.5">
      <c r="A52" s="86"/>
      <c r="B52" s="75"/>
      <c r="C52" s="75"/>
      <c r="D52" s="5" t="s">
        <v>19</v>
      </c>
      <c r="E52" s="54">
        <v>0</v>
      </c>
      <c r="F52" s="54">
        <v>0</v>
      </c>
      <c r="G52" s="31">
        <v>0</v>
      </c>
      <c r="H52" s="31">
        <v>0</v>
      </c>
      <c r="I52" s="31">
        <v>0</v>
      </c>
      <c r="J52" s="31">
        <v>0</v>
      </c>
      <c r="K52" s="42">
        <f t="shared" si="1"/>
        <v>0</v>
      </c>
    </row>
    <row r="53" spans="1:11" ht="25.5">
      <c r="A53" s="86"/>
      <c r="B53" s="75"/>
      <c r="C53" s="75"/>
      <c r="D53" s="5" t="s">
        <v>14</v>
      </c>
      <c r="E53" s="54">
        <v>0</v>
      </c>
      <c r="F53" s="62">
        <v>0</v>
      </c>
      <c r="G53" s="31">
        <v>201.42</v>
      </c>
      <c r="H53" s="31">
        <v>201.42</v>
      </c>
      <c r="I53" s="31">
        <v>201.42</v>
      </c>
      <c r="J53" s="31">
        <v>201.42</v>
      </c>
      <c r="K53" s="42">
        <f t="shared" si="1"/>
        <v>805.68</v>
      </c>
    </row>
    <row r="54" spans="1:11" ht="15">
      <c r="A54" s="86"/>
      <c r="B54" s="76"/>
      <c r="C54" s="76"/>
      <c r="D54" s="22" t="s">
        <v>7</v>
      </c>
      <c r="E54" s="63">
        <v>0</v>
      </c>
      <c r="F54" s="63">
        <v>0</v>
      </c>
      <c r="G54" s="32">
        <v>0</v>
      </c>
      <c r="H54" s="32">
        <v>0</v>
      </c>
      <c r="I54" s="32">
        <v>0</v>
      </c>
      <c r="J54" s="32">
        <v>0</v>
      </c>
      <c r="K54" s="42">
        <f t="shared" si="1"/>
        <v>0</v>
      </c>
    </row>
    <row r="55" spans="1:11" ht="15">
      <c r="A55" s="85" t="s">
        <v>43</v>
      </c>
      <c r="B55" s="74" t="s">
        <v>24</v>
      </c>
      <c r="C55" s="115" t="s">
        <v>44</v>
      </c>
      <c r="D55" s="36" t="s">
        <v>5</v>
      </c>
      <c r="E55" s="52">
        <f aca="true" t="shared" si="13" ref="E55:J55">E56+E57+E58+E59</f>
        <v>0</v>
      </c>
      <c r="F55" s="52">
        <f t="shared" si="13"/>
        <v>0</v>
      </c>
      <c r="G55" s="30">
        <f t="shared" si="13"/>
        <v>0</v>
      </c>
      <c r="H55" s="30">
        <f t="shared" si="13"/>
        <v>0</v>
      </c>
      <c r="I55" s="30">
        <f t="shared" si="13"/>
        <v>0</v>
      </c>
      <c r="J55" s="30">
        <f t="shared" si="13"/>
        <v>0</v>
      </c>
      <c r="K55" s="42">
        <f t="shared" si="1"/>
        <v>0</v>
      </c>
    </row>
    <row r="56" spans="1:11" ht="25.5">
      <c r="A56" s="86"/>
      <c r="B56" s="75"/>
      <c r="C56" s="75"/>
      <c r="D56" s="39" t="s">
        <v>18</v>
      </c>
      <c r="E56" s="53">
        <v>0</v>
      </c>
      <c r="F56" s="53">
        <v>0</v>
      </c>
      <c r="G56" s="44">
        <v>0</v>
      </c>
      <c r="H56" s="44">
        <v>0</v>
      </c>
      <c r="I56" s="44">
        <v>0</v>
      </c>
      <c r="J56" s="44">
        <v>0</v>
      </c>
      <c r="K56" s="42">
        <f t="shared" si="1"/>
        <v>0</v>
      </c>
    </row>
    <row r="57" spans="1:11" ht="25.5">
      <c r="A57" s="86"/>
      <c r="B57" s="75"/>
      <c r="C57" s="75"/>
      <c r="D57" s="5" t="s">
        <v>19</v>
      </c>
      <c r="E57" s="54">
        <v>0</v>
      </c>
      <c r="F57" s="54">
        <v>0</v>
      </c>
      <c r="G57" s="31">
        <v>0</v>
      </c>
      <c r="H57" s="31">
        <v>0</v>
      </c>
      <c r="I57" s="31">
        <v>0</v>
      </c>
      <c r="J57" s="31">
        <v>0</v>
      </c>
      <c r="K57" s="42">
        <f t="shared" si="1"/>
        <v>0</v>
      </c>
    </row>
    <row r="58" spans="1:11" ht="25.5">
      <c r="A58" s="86"/>
      <c r="B58" s="75"/>
      <c r="C58" s="75"/>
      <c r="D58" s="5" t="s">
        <v>14</v>
      </c>
      <c r="E58" s="54">
        <v>0</v>
      </c>
      <c r="F58" s="54">
        <v>0</v>
      </c>
      <c r="G58" s="31">
        <v>0</v>
      </c>
      <c r="H58" s="31">
        <v>0</v>
      </c>
      <c r="I58" s="31">
        <v>0</v>
      </c>
      <c r="J58" s="31">
        <v>0</v>
      </c>
      <c r="K58" s="42">
        <f t="shared" si="1"/>
        <v>0</v>
      </c>
    </row>
    <row r="59" spans="1:11" ht="15">
      <c r="A59" s="86"/>
      <c r="B59" s="76"/>
      <c r="C59" s="76"/>
      <c r="D59" s="22" t="s">
        <v>7</v>
      </c>
      <c r="E59" s="63">
        <v>0</v>
      </c>
      <c r="F59" s="63">
        <v>0</v>
      </c>
      <c r="G59" s="32">
        <v>0</v>
      </c>
      <c r="H59" s="32">
        <v>0</v>
      </c>
      <c r="I59" s="32">
        <v>0</v>
      </c>
      <c r="J59" s="32">
        <v>0</v>
      </c>
      <c r="K59" s="42">
        <f t="shared" si="1"/>
        <v>0</v>
      </c>
    </row>
    <row r="60" spans="1:11" ht="15">
      <c r="A60" s="85" t="s">
        <v>45</v>
      </c>
      <c r="B60" s="74" t="s">
        <v>24</v>
      </c>
      <c r="C60" s="115" t="s">
        <v>46</v>
      </c>
      <c r="D60" s="36" t="s">
        <v>5</v>
      </c>
      <c r="E60" s="52">
        <f aca="true" t="shared" si="14" ref="E60:J60">E61+E62+E63+E64</f>
        <v>30</v>
      </c>
      <c r="F60" s="52">
        <f t="shared" si="14"/>
        <v>0</v>
      </c>
      <c r="G60" s="30">
        <f t="shared" si="14"/>
        <v>201.42</v>
      </c>
      <c r="H60" s="30">
        <f t="shared" si="14"/>
        <v>201.42</v>
      </c>
      <c r="I60" s="30">
        <f t="shared" si="14"/>
        <v>201.42</v>
      </c>
      <c r="J60" s="30">
        <f t="shared" si="14"/>
        <v>201.42</v>
      </c>
      <c r="K60" s="42">
        <f t="shared" si="1"/>
        <v>835.68</v>
      </c>
    </row>
    <row r="61" spans="1:11" ht="25.5">
      <c r="A61" s="86"/>
      <c r="B61" s="75"/>
      <c r="C61" s="75"/>
      <c r="D61" s="39" t="s">
        <v>18</v>
      </c>
      <c r="E61" s="53">
        <v>0</v>
      </c>
      <c r="F61" s="53">
        <v>0</v>
      </c>
      <c r="G61" s="44">
        <v>0</v>
      </c>
      <c r="H61" s="44">
        <v>0</v>
      </c>
      <c r="I61" s="44">
        <v>0</v>
      </c>
      <c r="J61" s="44">
        <v>0</v>
      </c>
      <c r="K61" s="42">
        <f t="shared" si="1"/>
        <v>0</v>
      </c>
    </row>
    <row r="62" spans="1:11" ht="25.5">
      <c r="A62" s="86"/>
      <c r="B62" s="75"/>
      <c r="C62" s="75"/>
      <c r="D62" s="5" t="s">
        <v>19</v>
      </c>
      <c r="E62" s="54">
        <v>0</v>
      </c>
      <c r="F62" s="54">
        <v>0</v>
      </c>
      <c r="G62" s="31">
        <v>0</v>
      </c>
      <c r="H62" s="31">
        <v>0</v>
      </c>
      <c r="I62" s="31">
        <v>0</v>
      </c>
      <c r="J62" s="31">
        <v>0</v>
      </c>
      <c r="K62" s="42">
        <f t="shared" si="1"/>
        <v>0</v>
      </c>
    </row>
    <row r="63" spans="1:11" ht="25.5">
      <c r="A63" s="86"/>
      <c r="B63" s="75"/>
      <c r="C63" s="75"/>
      <c r="D63" s="5" t="s">
        <v>14</v>
      </c>
      <c r="E63" s="54">
        <v>30</v>
      </c>
      <c r="F63" s="62">
        <v>0</v>
      </c>
      <c r="G63" s="31">
        <v>201.42</v>
      </c>
      <c r="H63" s="31">
        <v>201.42</v>
      </c>
      <c r="I63" s="31">
        <v>201.42</v>
      </c>
      <c r="J63" s="31">
        <v>201.42</v>
      </c>
      <c r="K63" s="42">
        <f t="shared" si="1"/>
        <v>835.68</v>
      </c>
    </row>
    <row r="64" spans="1:11" ht="15">
      <c r="A64" s="86"/>
      <c r="B64" s="76"/>
      <c r="C64" s="76"/>
      <c r="D64" s="22" t="s">
        <v>7</v>
      </c>
      <c r="E64" s="63">
        <v>0</v>
      </c>
      <c r="F64" s="63">
        <v>0</v>
      </c>
      <c r="G64" s="32">
        <v>0</v>
      </c>
      <c r="H64" s="32">
        <v>0</v>
      </c>
      <c r="I64" s="32">
        <v>0</v>
      </c>
      <c r="J64" s="32">
        <v>0</v>
      </c>
      <c r="K64" s="42">
        <f t="shared" si="1"/>
        <v>0</v>
      </c>
    </row>
    <row r="65" spans="1:11" ht="15">
      <c r="A65" s="91" t="s">
        <v>47</v>
      </c>
      <c r="B65" s="87" t="s">
        <v>3</v>
      </c>
      <c r="C65" s="90" t="s">
        <v>16</v>
      </c>
      <c r="D65" s="66" t="s">
        <v>5</v>
      </c>
      <c r="E65" s="67">
        <f aca="true" t="shared" si="15" ref="E65:J65">E66+E67+E68+E69</f>
        <v>1907.2</v>
      </c>
      <c r="F65" s="51">
        <f t="shared" si="15"/>
        <v>1086.9</v>
      </c>
      <c r="G65" s="67">
        <f t="shared" si="15"/>
        <v>1827.3</v>
      </c>
      <c r="H65" s="67">
        <f t="shared" si="15"/>
        <v>1827.3</v>
      </c>
      <c r="I65" s="67">
        <f t="shared" si="15"/>
        <v>1827.3</v>
      </c>
      <c r="J65" s="67">
        <f t="shared" si="15"/>
        <v>1827.3</v>
      </c>
      <c r="K65" s="68">
        <f t="shared" si="1"/>
        <v>10303.3</v>
      </c>
    </row>
    <row r="66" spans="1:11" ht="54" customHeight="1">
      <c r="A66" s="92"/>
      <c r="B66" s="88"/>
      <c r="C66" s="88"/>
      <c r="D66" s="69" t="s">
        <v>15</v>
      </c>
      <c r="E66" s="70">
        <f aca="true" t="shared" si="16" ref="E66:J67">E71+E76+E81</f>
        <v>1687.2</v>
      </c>
      <c r="F66" s="70">
        <f t="shared" si="16"/>
        <v>866.9000000000001</v>
      </c>
      <c r="G66" s="70">
        <f t="shared" si="16"/>
        <v>1607.3</v>
      </c>
      <c r="H66" s="70">
        <f t="shared" si="16"/>
        <v>1607.3</v>
      </c>
      <c r="I66" s="70">
        <f t="shared" si="16"/>
        <v>1607.3</v>
      </c>
      <c r="J66" s="70">
        <f t="shared" si="16"/>
        <v>1607.3</v>
      </c>
      <c r="K66" s="68">
        <f t="shared" si="1"/>
        <v>8983.300000000001</v>
      </c>
    </row>
    <row r="67" spans="1:11" ht="48" customHeight="1">
      <c r="A67" s="92"/>
      <c r="B67" s="88"/>
      <c r="C67" s="88"/>
      <c r="D67" s="71" t="s">
        <v>17</v>
      </c>
      <c r="E67" s="72">
        <f t="shared" si="16"/>
        <v>0</v>
      </c>
      <c r="F67" s="72">
        <f aca="true" t="shared" si="17" ref="F67:J69">F72+F82</f>
        <v>0</v>
      </c>
      <c r="G67" s="72">
        <f t="shared" si="17"/>
        <v>0</v>
      </c>
      <c r="H67" s="72">
        <f t="shared" si="17"/>
        <v>0</v>
      </c>
      <c r="I67" s="72">
        <f t="shared" si="17"/>
        <v>0</v>
      </c>
      <c r="J67" s="72">
        <f t="shared" si="17"/>
        <v>0</v>
      </c>
      <c r="K67" s="68">
        <f t="shared" si="1"/>
        <v>0</v>
      </c>
    </row>
    <row r="68" spans="1:11" ht="25.5">
      <c r="A68" s="92"/>
      <c r="B68" s="88"/>
      <c r="C68" s="88"/>
      <c r="D68" s="73" t="s">
        <v>14</v>
      </c>
      <c r="E68" s="72">
        <f aca="true" t="shared" si="18" ref="E68:J68">E78++E73+E83</f>
        <v>220</v>
      </c>
      <c r="F68" s="72">
        <f t="shared" si="18"/>
        <v>220</v>
      </c>
      <c r="G68" s="72">
        <f t="shared" si="18"/>
        <v>220</v>
      </c>
      <c r="H68" s="72">
        <f t="shared" si="18"/>
        <v>220</v>
      </c>
      <c r="I68" s="72">
        <f t="shared" si="18"/>
        <v>220</v>
      </c>
      <c r="J68" s="72">
        <f t="shared" si="18"/>
        <v>220</v>
      </c>
      <c r="K68" s="68">
        <f t="shared" si="1"/>
        <v>1320</v>
      </c>
    </row>
    <row r="69" spans="1:11" ht="15">
      <c r="A69" s="93"/>
      <c r="B69" s="89"/>
      <c r="C69" s="89"/>
      <c r="D69" s="73" t="s">
        <v>7</v>
      </c>
      <c r="E69" s="72">
        <f>E74+E79+E84</f>
        <v>0</v>
      </c>
      <c r="F69" s="72">
        <f t="shared" si="17"/>
        <v>0</v>
      </c>
      <c r="G69" s="72">
        <f t="shared" si="17"/>
        <v>0</v>
      </c>
      <c r="H69" s="72">
        <f t="shared" si="17"/>
        <v>0</v>
      </c>
      <c r="I69" s="72">
        <f t="shared" si="17"/>
        <v>0</v>
      </c>
      <c r="J69" s="72">
        <f t="shared" si="17"/>
        <v>0</v>
      </c>
      <c r="K69" s="68">
        <f t="shared" si="1"/>
        <v>0</v>
      </c>
    </row>
    <row r="70" spans="1:11" ht="15">
      <c r="A70" s="85" t="s">
        <v>48</v>
      </c>
      <c r="B70" s="74" t="s">
        <v>24</v>
      </c>
      <c r="C70" s="74" t="s">
        <v>49</v>
      </c>
      <c r="D70" s="40" t="s">
        <v>5</v>
      </c>
      <c r="E70" s="52">
        <f>E71+E72+E73+E74</f>
        <v>220</v>
      </c>
      <c r="F70" s="51">
        <f>SUM(F71:F74)</f>
        <v>220</v>
      </c>
      <c r="G70" s="30">
        <f>SUM(G71:G74)</f>
        <v>220</v>
      </c>
      <c r="H70" s="30">
        <f>SUM(H71:H74)</f>
        <v>220</v>
      </c>
      <c r="I70" s="30">
        <f>SUM(I71:I74)</f>
        <v>220</v>
      </c>
      <c r="J70" s="30">
        <f>SUM(J71:J74)</f>
        <v>220</v>
      </c>
      <c r="K70" s="42">
        <f t="shared" si="1"/>
        <v>1320</v>
      </c>
    </row>
    <row r="71" spans="1:11" ht="51">
      <c r="A71" s="86"/>
      <c r="B71" s="75"/>
      <c r="C71" s="75"/>
      <c r="D71" s="9" t="s">
        <v>15</v>
      </c>
      <c r="E71" s="52">
        <v>0</v>
      </c>
      <c r="F71" s="54">
        <v>0</v>
      </c>
      <c r="G71" s="31">
        <v>0</v>
      </c>
      <c r="H71" s="31">
        <v>0</v>
      </c>
      <c r="I71" s="31">
        <v>0</v>
      </c>
      <c r="J71" s="31">
        <v>0</v>
      </c>
      <c r="K71" s="42">
        <f t="shared" si="1"/>
        <v>0</v>
      </c>
    </row>
    <row r="72" spans="1:11" ht="51">
      <c r="A72" s="86"/>
      <c r="B72" s="75"/>
      <c r="C72" s="75"/>
      <c r="D72" s="6" t="s">
        <v>17</v>
      </c>
      <c r="E72" s="52">
        <v>0</v>
      </c>
      <c r="F72" s="54">
        <v>0</v>
      </c>
      <c r="G72" s="31">
        <v>0</v>
      </c>
      <c r="H72" s="31">
        <v>0</v>
      </c>
      <c r="I72" s="31">
        <v>0</v>
      </c>
      <c r="J72" s="31">
        <v>0</v>
      </c>
      <c r="K72" s="42">
        <f t="shared" si="1"/>
        <v>0</v>
      </c>
    </row>
    <row r="73" spans="1:11" ht="25.5">
      <c r="A73" s="86"/>
      <c r="B73" s="75"/>
      <c r="C73" s="75"/>
      <c r="D73" s="24" t="s">
        <v>14</v>
      </c>
      <c r="E73" s="52">
        <v>220</v>
      </c>
      <c r="F73" s="62">
        <v>220</v>
      </c>
      <c r="G73" s="31">
        <v>220</v>
      </c>
      <c r="H73" s="31">
        <v>220</v>
      </c>
      <c r="I73" s="31">
        <v>220</v>
      </c>
      <c r="J73" s="31">
        <v>220</v>
      </c>
      <c r="K73" s="42">
        <f t="shared" si="1"/>
        <v>1320</v>
      </c>
    </row>
    <row r="74" spans="1:11" ht="15">
      <c r="A74" s="86"/>
      <c r="B74" s="76"/>
      <c r="C74" s="76"/>
      <c r="D74" s="27" t="s">
        <v>7</v>
      </c>
      <c r="E74" s="52">
        <v>0</v>
      </c>
      <c r="F74" s="54">
        <v>0</v>
      </c>
      <c r="G74" s="31">
        <v>0</v>
      </c>
      <c r="H74" s="31">
        <v>0</v>
      </c>
      <c r="I74" s="31">
        <v>0</v>
      </c>
      <c r="J74" s="31">
        <v>0</v>
      </c>
      <c r="K74" s="42">
        <f t="shared" si="1"/>
        <v>0</v>
      </c>
    </row>
    <row r="75" spans="1:11" ht="15">
      <c r="A75" s="99" t="s">
        <v>50</v>
      </c>
      <c r="B75" s="102" t="s">
        <v>24</v>
      </c>
      <c r="C75" s="102" t="s">
        <v>53</v>
      </c>
      <c r="D75" s="24" t="s">
        <v>5</v>
      </c>
      <c r="E75" s="52">
        <f aca="true" t="shared" si="19" ref="E75:J75">E76+E77+E78+E79</f>
        <v>391.5</v>
      </c>
      <c r="F75" s="52">
        <f t="shared" si="19"/>
        <v>422.8</v>
      </c>
      <c r="G75" s="30">
        <f t="shared" si="19"/>
        <v>1607.3</v>
      </c>
      <c r="H75" s="30">
        <f t="shared" si="19"/>
        <v>1607.3</v>
      </c>
      <c r="I75" s="30">
        <f t="shared" si="19"/>
        <v>1607.3</v>
      </c>
      <c r="J75" s="30">
        <f t="shared" si="19"/>
        <v>1607.3</v>
      </c>
      <c r="K75" s="42">
        <f t="shared" si="1"/>
        <v>7243.5</v>
      </c>
    </row>
    <row r="76" spans="1:11" ht="51">
      <c r="A76" s="100"/>
      <c r="B76" s="103"/>
      <c r="C76" s="103"/>
      <c r="D76" s="24" t="s">
        <v>15</v>
      </c>
      <c r="E76" s="54">
        <v>391.5</v>
      </c>
      <c r="F76" s="62">
        <v>422.8</v>
      </c>
      <c r="G76" s="31">
        <v>1607.3</v>
      </c>
      <c r="H76" s="31">
        <v>1607.3</v>
      </c>
      <c r="I76" s="31">
        <v>1607.3</v>
      </c>
      <c r="J76" s="31">
        <v>1607.3</v>
      </c>
      <c r="K76" s="42">
        <f t="shared" si="1"/>
        <v>7243.5</v>
      </c>
    </row>
    <row r="77" spans="1:11" ht="38.25">
      <c r="A77" s="100"/>
      <c r="B77" s="103"/>
      <c r="C77" s="103"/>
      <c r="D77" s="24" t="s">
        <v>6</v>
      </c>
      <c r="E77" s="54">
        <v>0</v>
      </c>
      <c r="F77" s="54">
        <v>0</v>
      </c>
      <c r="G77" s="31">
        <v>0</v>
      </c>
      <c r="H77" s="31">
        <v>0</v>
      </c>
      <c r="I77" s="31">
        <v>0</v>
      </c>
      <c r="J77" s="31">
        <v>0</v>
      </c>
      <c r="K77" s="42">
        <f t="shared" si="1"/>
        <v>0</v>
      </c>
    </row>
    <row r="78" spans="1:11" ht="25.5">
      <c r="A78" s="100"/>
      <c r="B78" s="103"/>
      <c r="C78" s="103"/>
      <c r="D78" s="24" t="s">
        <v>14</v>
      </c>
      <c r="E78" s="54">
        <v>0</v>
      </c>
      <c r="F78" s="54">
        <v>0</v>
      </c>
      <c r="G78" s="31">
        <v>0</v>
      </c>
      <c r="H78" s="31">
        <v>0</v>
      </c>
      <c r="I78" s="31">
        <v>0</v>
      </c>
      <c r="J78" s="31">
        <v>0</v>
      </c>
      <c r="K78" s="42">
        <f t="shared" si="1"/>
        <v>0</v>
      </c>
    </row>
    <row r="79" spans="1:11" ht="15">
      <c r="A79" s="101"/>
      <c r="B79" s="104"/>
      <c r="C79" s="104"/>
      <c r="D79" s="28" t="s">
        <v>7</v>
      </c>
      <c r="E79" s="63">
        <v>0</v>
      </c>
      <c r="F79" s="63">
        <v>0</v>
      </c>
      <c r="G79" s="32">
        <v>0</v>
      </c>
      <c r="H79" s="32">
        <v>0</v>
      </c>
      <c r="I79" s="32">
        <v>0</v>
      </c>
      <c r="J79" s="32">
        <v>0</v>
      </c>
      <c r="K79" s="42">
        <f t="shared" si="1"/>
        <v>0</v>
      </c>
    </row>
    <row r="80" spans="1:11" ht="15">
      <c r="A80" s="99" t="s">
        <v>51</v>
      </c>
      <c r="B80" s="102" t="s">
        <v>24</v>
      </c>
      <c r="C80" s="102" t="s">
        <v>52</v>
      </c>
      <c r="D80" s="24" t="s">
        <v>5</v>
      </c>
      <c r="E80" s="52">
        <f aca="true" t="shared" si="20" ref="E80:J80">E81+E82+E83+E84</f>
        <v>1295.7</v>
      </c>
      <c r="F80" s="52">
        <f t="shared" si="20"/>
        <v>444.1</v>
      </c>
      <c r="G80" s="30">
        <f t="shared" si="20"/>
        <v>0</v>
      </c>
      <c r="H80" s="30">
        <f t="shared" si="20"/>
        <v>0</v>
      </c>
      <c r="I80" s="30">
        <f t="shared" si="20"/>
        <v>0</v>
      </c>
      <c r="J80" s="30">
        <f t="shared" si="20"/>
        <v>0</v>
      </c>
      <c r="K80" s="42">
        <f t="shared" si="1"/>
        <v>1739.8000000000002</v>
      </c>
    </row>
    <row r="81" spans="1:11" ht="51">
      <c r="A81" s="100"/>
      <c r="B81" s="103"/>
      <c r="C81" s="103"/>
      <c r="D81" s="24" t="s">
        <v>15</v>
      </c>
      <c r="E81" s="54">
        <v>1295.7</v>
      </c>
      <c r="F81" s="62">
        <v>444.1</v>
      </c>
      <c r="G81" s="31">
        <v>0</v>
      </c>
      <c r="H81" s="31">
        <v>0</v>
      </c>
      <c r="I81" s="31">
        <v>0</v>
      </c>
      <c r="J81" s="31">
        <v>0</v>
      </c>
      <c r="K81" s="42">
        <f t="shared" si="1"/>
        <v>1739.8000000000002</v>
      </c>
    </row>
    <row r="82" spans="1:11" ht="38.25">
      <c r="A82" s="100"/>
      <c r="B82" s="103"/>
      <c r="C82" s="103"/>
      <c r="D82" s="24" t="s">
        <v>6</v>
      </c>
      <c r="E82" s="54">
        <v>0</v>
      </c>
      <c r="F82" s="54">
        <v>0</v>
      </c>
      <c r="G82" s="31">
        <v>0</v>
      </c>
      <c r="H82" s="31">
        <v>0</v>
      </c>
      <c r="I82" s="31">
        <v>0</v>
      </c>
      <c r="J82" s="31">
        <v>0</v>
      </c>
      <c r="K82" s="42">
        <f>SUM(E82:J82)</f>
        <v>0</v>
      </c>
    </row>
    <row r="83" spans="1:11" ht="25.5">
      <c r="A83" s="100"/>
      <c r="B83" s="103"/>
      <c r="C83" s="103"/>
      <c r="D83" s="24" t="s">
        <v>14</v>
      </c>
      <c r="E83" s="54">
        <v>0</v>
      </c>
      <c r="F83" s="54">
        <v>0</v>
      </c>
      <c r="G83" s="31">
        <v>0</v>
      </c>
      <c r="H83" s="31">
        <v>0</v>
      </c>
      <c r="I83" s="31">
        <v>0</v>
      </c>
      <c r="J83" s="31">
        <v>0</v>
      </c>
      <c r="K83" s="42">
        <f>SUM(E83:J83)</f>
        <v>0</v>
      </c>
    </row>
    <row r="84" spans="1:11" ht="15">
      <c r="A84" s="101"/>
      <c r="B84" s="104"/>
      <c r="C84" s="104"/>
      <c r="D84" s="27" t="s">
        <v>7</v>
      </c>
      <c r="E84" s="54">
        <v>0</v>
      </c>
      <c r="F84" s="54">
        <v>0</v>
      </c>
      <c r="G84" s="31">
        <v>0</v>
      </c>
      <c r="H84" s="31">
        <v>0</v>
      </c>
      <c r="I84" s="31">
        <v>0</v>
      </c>
      <c r="J84" s="31">
        <v>0</v>
      </c>
      <c r="K84" s="47"/>
    </row>
    <row r="85" spans="1:11" ht="15">
      <c r="A85" s="7"/>
      <c r="E85" s="48"/>
      <c r="F85" s="48"/>
      <c r="G85" s="48"/>
      <c r="H85" s="48"/>
      <c r="I85" s="48"/>
      <c r="J85" s="48"/>
      <c r="K85" s="48"/>
    </row>
    <row r="86" ht="15">
      <c r="A86" s="7"/>
    </row>
    <row r="87" ht="15">
      <c r="A87" s="7"/>
    </row>
  </sheetData>
  <sheetProtection/>
  <mergeCells count="55">
    <mergeCell ref="C75:C79"/>
    <mergeCell ref="F1:K1"/>
    <mergeCell ref="B2:K2"/>
    <mergeCell ref="D3:K3"/>
    <mergeCell ref="D4:K4"/>
    <mergeCell ref="J5:K5"/>
    <mergeCell ref="B30:B34"/>
    <mergeCell ref="E6:K6"/>
    <mergeCell ref="A55:A59"/>
    <mergeCell ref="B55:B59"/>
    <mergeCell ref="C55:C59"/>
    <mergeCell ref="A60:A64"/>
    <mergeCell ref="B60:B64"/>
    <mergeCell ref="C60:C64"/>
    <mergeCell ref="A8:A13"/>
    <mergeCell ref="B50:B54"/>
    <mergeCell ref="C50:C54"/>
    <mergeCell ref="C14:C18"/>
    <mergeCell ref="A50:A54"/>
    <mergeCell ref="A19:A23"/>
    <mergeCell ref="A35:A39"/>
    <mergeCell ref="B40:B44"/>
    <mergeCell ref="C40:C44"/>
    <mergeCell ref="C30:C34"/>
    <mergeCell ref="A30:A34"/>
    <mergeCell ref="A80:A84"/>
    <mergeCell ref="B80:B84"/>
    <mergeCell ref="C80:C84"/>
    <mergeCell ref="B45:B49"/>
    <mergeCell ref="A70:A74"/>
    <mergeCell ref="C45:C49"/>
    <mergeCell ref="B70:B74"/>
    <mergeCell ref="C70:C74"/>
    <mergeCell ref="A75:A79"/>
    <mergeCell ref="B75:B79"/>
    <mergeCell ref="B65:B69"/>
    <mergeCell ref="C65:C69"/>
    <mergeCell ref="A65:A69"/>
    <mergeCell ref="C19:C23"/>
    <mergeCell ref="A40:A44"/>
    <mergeCell ref="D6:D7"/>
    <mergeCell ref="A14:A18"/>
    <mergeCell ref="B14:B18"/>
    <mergeCell ref="B8:B13"/>
    <mergeCell ref="C8:C13"/>
    <mergeCell ref="B35:B39"/>
    <mergeCell ref="C35:C39"/>
    <mergeCell ref="A45:A49"/>
    <mergeCell ref="B24:B28"/>
    <mergeCell ref="B19:B23"/>
    <mergeCell ref="A6:A7"/>
    <mergeCell ref="B6:B7"/>
    <mergeCell ref="C6:C7"/>
    <mergeCell ref="A24:A28"/>
    <mergeCell ref="C24:C28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horizontalDpi="600" verticalDpi="600" orientation="landscape" paperSize="9" scale="85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Пользователь Windows</cp:lastModifiedBy>
  <cp:lastPrinted>2020-11-17T08:29:30Z</cp:lastPrinted>
  <dcterms:created xsi:type="dcterms:W3CDTF">2012-05-11T11:37:19Z</dcterms:created>
  <dcterms:modified xsi:type="dcterms:W3CDTF">2021-01-12T09:03:40Z</dcterms:modified>
  <cp:category/>
  <cp:version/>
  <cp:contentType/>
  <cp:contentStatus/>
</cp:coreProperties>
</file>