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850" activeTab="0"/>
  </bookViews>
  <sheets>
    <sheet name="2020" sheetId="1" r:id="rId1"/>
    <sheet name="2021-2022" sheetId="2" r:id="rId2"/>
  </sheets>
  <definedNames>
    <definedName name="_xlnm.Print_Area" localSheetId="0">'2020'!$A$1:$G$33</definedName>
  </definedNames>
  <calcPr fullCalcOnLoad="1"/>
</workbook>
</file>

<file path=xl/sharedStrings.xml><?xml version="1.0" encoding="utf-8"?>
<sst xmlns="http://schemas.openxmlformats.org/spreadsheetml/2006/main" count="103" uniqueCount="65">
  <si>
    <t>Код бюджетной классификации</t>
  </si>
  <si>
    <t>000 01 00 00 00 00 0000 000</t>
  </si>
  <si>
    <t>Источники внутреннего финансирования дефицитов бюджетов</t>
  </si>
  <si>
    <t xml:space="preserve">Погашение бюджетами муниципальных районов кредитов от других бюджетов бюджетной системы Российской Федерации в валюте Российской Федерации </t>
  </si>
  <si>
    <t>092 01 06 00 00 00 0000 000</t>
  </si>
  <si>
    <t>092 01 03  00 00 00 0000 000</t>
  </si>
  <si>
    <t xml:space="preserve"> Бюджетные кредиты от других бюджетов бюджетной системы Российской Федерации</t>
  </si>
  <si>
    <t>092 01 05 00 00 00 0000 000</t>
  </si>
  <si>
    <t>Изменение остатков средств на счетах по учету средств бюджета</t>
  </si>
  <si>
    <t>092 01 02  00 00 00 0000 000</t>
  </si>
  <si>
    <t xml:space="preserve"> Кредиты кредитных организаций в валюте Российской Федерации</t>
  </si>
  <si>
    <t>092 01 02  00 00 00 0000 700</t>
  </si>
  <si>
    <t xml:space="preserve">Получение   кредитов от кредитных организаций  в валюте Российской Федерации </t>
  </si>
  <si>
    <t>092 01 02  00 00 05 0000 710</t>
  </si>
  <si>
    <t>Источники финансирования дефицита</t>
  </si>
  <si>
    <t>092 01 02  00 00 00 0000 800</t>
  </si>
  <si>
    <t>092 01 02  00 00 05 0000 810</t>
  </si>
  <si>
    <t>Погашение кредитов, предоставленных кредитными организациями в валюте Российской Федерации</t>
  </si>
  <si>
    <t>092 01 03  01 00 00 0000 700</t>
  </si>
  <si>
    <t>092 01 03  01 00 00 0000 000</t>
  </si>
  <si>
    <t xml:space="preserve"> Бюджетные кредиты от других бюджетов бюджетной системы Российской Федерации в валюте Российской Федерации </t>
  </si>
  <si>
    <t xml:space="preserve">Получение  бюджетных кредитов от других бюджетов бюджетной системы Российской Федерации в валюте Российской Федерации </t>
  </si>
  <si>
    <t>092 01 03  01 00 05 0000 710</t>
  </si>
  <si>
    <t xml:space="preserve">Получение кредитов от других бюджетов бюджетной системы Российской Федерации бюджетами  муниципальных районов в валюте Российской Федерации </t>
  </si>
  <si>
    <t>092 01 03  01 00 00 0000 800</t>
  </si>
  <si>
    <t xml:space="preserve">Погашение бюджетных  кредитов,полученных от других бюджетов бюджетной системы Российской Федерации в валюте Российской Федерации </t>
  </si>
  <si>
    <t>092 01 03  01 00 05 0000 810</t>
  </si>
  <si>
    <t>Иные источники внутреннего финансирования дефицитов бюджетов</t>
  </si>
  <si>
    <t>Погашение бюджетами муниципальных районов кредитов от кредитных организаций в валюте Российской Федерации</t>
  </si>
  <si>
    <t>(рублей)</t>
  </si>
  <si>
    <t xml:space="preserve"> Изменения на 2020 год (+; -)</t>
  </si>
  <si>
    <t xml:space="preserve">Сумма 2020 год </t>
  </si>
  <si>
    <t>Профицит(+) (дефицит(-)бюджета</t>
  </si>
  <si>
    <t>Сумма  на 2021 год</t>
  </si>
  <si>
    <t xml:space="preserve">Получение   кредитов от кредитных организаций  бюджетами  муниципальных районов в валюте Российской Федерации 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</si>
  <si>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</si>
  <si>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</si>
  <si>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</si>
  <si>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</si>
  <si>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092 01 05 00 00 00 0000 500</t>
  </si>
  <si>
    <t>092 01 05 00 00 00 0000 600</t>
  </si>
  <si>
    <t>092 01 05 02 01 05 0000 610</t>
  </si>
  <si>
    <t>местного бюджета на 2020 год</t>
  </si>
  <si>
    <t>Сумма  на 2020год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</si>
  <si>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</si>
  <si>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</si>
  <si>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</si>
  <si>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</si>
  <si>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092 01 05 02 00 00 0000 500</t>
  </si>
  <si>
    <t>092 01 05 02 01 00 0000 510</t>
  </si>
  <si>
    <t>09201 05 02 00 00 0000 600</t>
  </si>
  <si>
    <t>092 01 05 02 01 00 0000 610</t>
  </si>
  <si>
    <t>09201 05 02 01 05 0000 510</t>
  </si>
  <si>
    <t xml:space="preserve"> в том числе:</t>
  </si>
  <si>
    <t>к   решению "О бюджете муниципального образования</t>
  </si>
  <si>
    <t xml:space="preserve"> "Усть-Коксинский район" Республики Алтай  на 2020 год</t>
  </si>
  <si>
    <t>и плановый период 2021 и 2022 годов"</t>
  </si>
  <si>
    <t>местного бюджета на 2021 и 2022  годы</t>
  </si>
  <si>
    <t>Сумма  на 2022 год</t>
  </si>
  <si>
    <t>092 01 05 02 01 05 0000 510</t>
  </si>
  <si>
    <t>Сумма на 2021 год</t>
  </si>
  <si>
    <t xml:space="preserve"> Приложение 2</t>
  </si>
  <si>
    <t>Приложение 2                                                                                                                         к решению "О внесении изменений и дополнени    к решению "О бюджете  муниципального образования   "Усть-Коксинский район" РА на 2020 год и плановый период 2021 и 2022 годов"</t>
  </si>
  <si>
    <t xml:space="preserve">                                                                                                       Приложение 1                                                                                                                                                                                         к решению "О внесении изменений и дополнений  в решение                                                                                                                                               "О бюджете  муниципального образования  "Усть-Коксинский район" РА                                                                                                                             на 2020 год   и плановый период 2021 и 2022 годов"</t>
  </si>
  <si>
    <t xml:space="preserve"> Приложение  1                                                                                                                                                                                                                                 к решению  "О бюджете  муниципального образования                                                                                                                                                                                                    "Усть-Коксинский район" РА   на 2020 год                                                                                                                                                                                       и плановый период 2021 и 2022 годов"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</si>
</sst>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%"/>
    <numFmt numFmtId="178" formatCode="_-* #,##0.000_р_._-;\-* #,##0.000_р_._-;_-* &quot;-&quot;??_р_._-;_-@_-"/>
    <numFmt numFmtId="179" formatCode="_-* #,##0.0_р_._-;\-* #,##0.0_р_._-;_-* &quot;-&quot;??_р_._-;_-@_-"/>
    <numFmt numFmtId="180" formatCode="_-* #,##0.0_р_._-;\-* #,##0.0_р_._-;_-* &quot;-&quot;?_р_._-;_-@_-"/>
    <numFmt numFmtId="181" formatCode="#,##0.00_ ;\-#,##0.00\ "/>
    <numFmt numFmtId="182" formatCode="#,##0.00_р_.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Arial Cyr"/>
      <family val="0"/>
    </font>
    <font>
      <sz val="11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2"/>
      <name val="Times New Roman"/>
      <family val="1"/>
    </font>
    <font>
      <i/>
      <sz val="12"/>
      <name val="Arial Cyr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8"/>
      <color indexed="8"/>
      <name val="Arial Cyr"/>
      <family val="2"/>
    </font>
    <font>
      <sz val="18"/>
      <color indexed="9"/>
      <name val="Arial Cyr"/>
      <family val="2"/>
    </font>
    <font>
      <sz val="18"/>
      <color indexed="62"/>
      <name val="Arial Cyr"/>
      <family val="2"/>
    </font>
    <font>
      <b/>
      <sz val="18"/>
      <color indexed="63"/>
      <name val="Arial Cyr"/>
      <family val="2"/>
    </font>
    <font>
      <b/>
      <sz val="18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8"/>
      <name val="Arial Cyr"/>
      <family val="2"/>
    </font>
    <font>
      <b/>
      <sz val="18"/>
      <color indexed="9"/>
      <name val="Arial Cyr"/>
      <family val="2"/>
    </font>
    <font>
      <b/>
      <sz val="18"/>
      <color indexed="56"/>
      <name val="Cambria"/>
      <family val="2"/>
    </font>
    <font>
      <sz val="18"/>
      <color indexed="60"/>
      <name val="Arial Cyr"/>
      <family val="2"/>
    </font>
    <font>
      <sz val="18"/>
      <color indexed="20"/>
      <name val="Arial Cyr"/>
      <family val="2"/>
    </font>
    <font>
      <i/>
      <sz val="18"/>
      <color indexed="23"/>
      <name val="Arial Cyr"/>
      <family val="2"/>
    </font>
    <font>
      <sz val="18"/>
      <color indexed="52"/>
      <name val="Arial Cyr"/>
      <family val="2"/>
    </font>
    <font>
      <sz val="18"/>
      <color indexed="10"/>
      <name val="Arial Cyr"/>
      <family val="2"/>
    </font>
    <font>
      <sz val="18"/>
      <color indexed="17"/>
      <name val="Arial Cyr"/>
      <family val="2"/>
    </font>
    <font>
      <sz val="18"/>
      <color theme="1"/>
      <name val="Arial Cyr"/>
      <family val="2"/>
    </font>
    <font>
      <sz val="18"/>
      <color theme="0"/>
      <name val="Arial Cyr"/>
      <family val="2"/>
    </font>
    <font>
      <sz val="18"/>
      <color rgb="FF3F3F76"/>
      <name val="Arial Cyr"/>
      <family val="2"/>
    </font>
    <font>
      <b/>
      <sz val="18"/>
      <color rgb="FF3F3F3F"/>
      <name val="Arial Cyr"/>
      <family val="2"/>
    </font>
    <font>
      <b/>
      <sz val="18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8"/>
      <color theme="1"/>
      <name val="Arial Cyr"/>
      <family val="2"/>
    </font>
    <font>
      <b/>
      <sz val="18"/>
      <color theme="0"/>
      <name val="Arial Cyr"/>
      <family val="2"/>
    </font>
    <font>
      <b/>
      <sz val="18"/>
      <color theme="3"/>
      <name val="Cambria"/>
      <family val="2"/>
    </font>
    <font>
      <sz val="18"/>
      <color rgb="FF9C6500"/>
      <name val="Arial Cyr"/>
      <family val="2"/>
    </font>
    <font>
      <sz val="18"/>
      <color rgb="FF9C0006"/>
      <name val="Arial Cyr"/>
      <family val="2"/>
    </font>
    <font>
      <i/>
      <sz val="18"/>
      <color rgb="FF7F7F7F"/>
      <name val="Arial Cyr"/>
      <family val="2"/>
    </font>
    <font>
      <sz val="18"/>
      <color rgb="FFFA7D00"/>
      <name val="Arial Cyr"/>
      <family val="2"/>
    </font>
    <font>
      <sz val="18"/>
      <color rgb="FFFF0000"/>
      <name val="Arial Cyr"/>
      <family val="2"/>
    </font>
    <font>
      <sz val="18"/>
      <color rgb="FF0061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6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/>
    </xf>
    <xf numFmtId="43" fontId="6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43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43" fontId="7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vertical="center"/>
    </xf>
    <xf numFmtId="182" fontId="6" fillId="0" borderId="10" xfId="0" applyNumberFormat="1" applyFont="1" applyBorder="1" applyAlignment="1">
      <alignment horizontal="center" vertical="center"/>
    </xf>
    <xf numFmtId="182" fontId="5" fillId="0" borderId="10" xfId="0" applyNumberFormat="1" applyFont="1" applyBorder="1" applyAlignment="1">
      <alignment horizontal="center" vertical="center"/>
    </xf>
    <xf numFmtId="182" fontId="6" fillId="0" borderId="10" xfId="0" applyNumberFormat="1" applyFont="1" applyFill="1" applyBorder="1" applyAlignment="1">
      <alignment horizontal="center" vertical="center"/>
    </xf>
    <xf numFmtId="182" fontId="5" fillId="0" borderId="10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10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182" fontId="11" fillId="0" borderId="10" xfId="0" applyNumberFormat="1" applyFont="1" applyBorder="1" applyAlignment="1">
      <alignment horizontal="center" vertical="center"/>
    </xf>
    <xf numFmtId="182" fontId="11" fillId="0" borderId="10" xfId="0" applyNumberFormat="1" applyFont="1" applyFill="1" applyBorder="1" applyAlignment="1">
      <alignment horizontal="center" vertical="center"/>
    </xf>
    <xf numFmtId="43" fontId="11" fillId="0" borderId="10" xfId="0" applyNumberFormat="1" applyFont="1" applyFill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/>
    </xf>
    <xf numFmtId="182" fontId="12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43" fontId="3" fillId="0" borderId="10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wrapText="1"/>
    </xf>
    <xf numFmtId="0" fontId="5" fillId="0" borderId="12" xfId="0" applyFont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43" fontId="6" fillId="0" borderId="13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wrapText="1"/>
    </xf>
    <xf numFmtId="43" fontId="14" fillId="0" borderId="10" xfId="0" applyNumberFormat="1" applyFont="1" applyBorder="1" applyAlignment="1">
      <alignment horizontal="center" vertical="center"/>
    </xf>
    <xf numFmtId="43" fontId="3" fillId="33" borderId="10" xfId="0" applyNumberFormat="1" applyFont="1" applyFill="1" applyBorder="1" applyAlignment="1">
      <alignment horizontal="center" vertical="center"/>
    </xf>
    <xf numFmtId="43" fontId="3" fillId="0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43" fontId="5" fillId="33" borderId="10" xfId="0" applyNumberFormat="1" applyFont="1" applyFill="1" applyBorder="1" applyAlignment="1">
      <alignment horizontal="center" vertical="center"/>
    </xf>
    <xf numFmtId="182" fontId="5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43" fontId="3" fillId="34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3" fontId="14" fillId="0" borderId="10" xfId="0" applyNumberFormat="1" applyFont="1" applyBorder="1" applyAlignment="1">
      <alignment vertical="center"/>
    </xf>
    <xf numFmtId="182" fontId="11" fillId="0" borderId="10" xfId="0" applyNumberFormat="1" applyFont="1" applyBorder="1" applyAlignment="1">
      <alignment horizontal="center"/>
    </xf>
    <xf numFmtId="182" fontId="4" fillId="0" borderId="10" xfId="0" applyNumberFormat="1" applyFont="1" applyFill="1" applyBorder="1" applyAlignment="1">
      <alignment horizontal="center"/>
    </xf>
    <xf numFmtId="182" fontId="4" fillId="0" borderId="10" xfId="0" applyNumberFormat="1" applyFont="1" applyBorder="1" applyAlignment="1">
      <alignment horizontal="center"/>
    </xf>
    <xf numFmtId="182" fontId="11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wrapText="1"/>
    </xf>
    <xf numFmtId="43" fontId="5" fillId="0" borderId="10" xfId="0" applyNumberFormat="1" applyFont="1" applyBorder="1" applyAlignment="1">
      <alignment vertical="center"/>
    </xf>
    <xf numFmtId="43" fontId="5" fillId="33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6" fillId="35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0"/>
  <sheetViews>
    <sheetView tabSelected="1" zoomScaleSheetLayoutView="107" zoomScalePageLayoutView="0" workbookViewId="0" topLeftCell="A1">
      <selection activeCell="F11" sqref="F11"/>
    </sheetView>
  </sheetViews>
  <sheetFormatPr defaultColWidth="9.00390625" defaultRowHeight="12.75"/>
  <cols>
    <col min="1" max="1" width="2.00390625" style="0" customWidth="1"/>
    <col min="2" max="2" width="58.125" style="0" customWidth="1"/>
    <col min="3" max="3" width="33.00390625" style="0" customWidth="1"/>
    <col min="4" max="4" width="17.25390625" style="0" hidden="1" customWidth="1"/>
    <col min="5" max="5" width="16.25390625" style="0" hidden="1" customWidth="1"/>
    <col min="6" max="6" width="19.75390625" style="0" customWidth="1"/>
    <col min="7" max="7" width="18.00390625" style="23" hidden="1" customWidth="1"/>
  </cols>
  <sheetData>
    <row r="1" spans="2:7" ht="66" customHeight="1">
      <c r="B1" s="69" t="s">
        <v>63</v>
      </c>
      <c r="C1" s="69"/>
      <c r="D1" s="69"/>
      <c r="E1" s="69"/>
      <c r="F1" s="69"/>
      <c r="G1" s="34"/>
    </row>
    <row r="2" spans="2:12" ht="63" customHeight="1">
      <c r="B2" s="69" t="s">
        <v>64</v>
      </c>
      <c r="C2" s="69"/>
      <c r="D2" s="69"/>
      <c r="E2" s="69"/>
      <c r="F2" s="69"/>
      <c r="G2" s="17"/>
      <c r="I2" s="63"/>
      <c r="J2" s="63"/>
      <c r="K2" s="63"/>
      <c r="L2" s="63"/>
    </row>
    <row r="3" spans="2:7" s="5" customFormat="1" ht="12">
      <c r="B3" s="4"/>
      <c r="C3" s="4"/>
      <c r="D3" s="72"/>
      <c r="E3" s="72"/>
      <c r="F3" s="72"/>
      <c r="G3" s="26"/>
    </row>
    <row r="4" spans="2:7" s="5" customFormat="1" ht="13.5" customHeight="1">
      <c r="B4" s="65" t="s">
        <v>14</v>
      </c>
      <c r="C4" s="65"/>
      <c r="D4" s="65"/>
      <c r="E4" s="65"/>
      <c r="F4" s="65"/>
      <c r="G4" s="65"/>
    </row>
    <row r="5" spans="2:17" s="5" customFormat="1" ht="12.75" customHeight="1">
      <c r="B5" s="65" t="s">
        <v>42</v>
      </c>
      <c r="C5" s="65"/>
      <c r="D5" s="65"/>
      <c r="E5" s="65"/>
      <c r="F5" s="65"/>
      <c r="G5" s="65"/>
      <c r="K5"/>
      <c r="L5" s="70"/>
      <c r="M5" s="70"/>
      <c r="N5" s="70"/>
      <c r="O5" s="70"/>
      <c r="P5" s="70"/>
      <c r="Q5" s="70"/>
    </row>
    <row r="6" spans="2:17" s="5" customFormat="1" ht="13.5" customHeight="1">
      <c r="B6" s="6"/>
      <c r="C6" s="6"/>
      <c r="D6" s="6"/>
      <c r="E6" s="6"/>
      <c r="F6" s="6"/>
      <c r="G6" s="24" t="s">
        <v>29</v>
      </c>
      <c r="K6" s="70"/>
      <c r="L6" s="70"/>
      <c r="M6" s="70"/>
      <c r="N6" s="70"/>
      <c r="O6" s="70"/>
      <c r="P6" s="70"/>
      <c r="Q6" s="70"/>
    </row>
    <row r="7" spans="2:17" s="5" customFormat="1" ht="12.75" customHeight="1">
      <c r="B7" s="66"/>
      <c r="C7" s="67" t="s">
        <v>0</v>
      </c>
      <c r="D7" s="68" t="s">
        <v>31</v>
      </c>
      <c r="E7" s="71" t="s">
        <v>30</v>
      </c>
      <c r="F7" s="64" t="s">
        <v>43</v>
      </c>
      <c r="G7" s="64" t="s">
        <v>33</v>
      </c>
      <c r="K7" s="70"/>
      <c r="L7" s="70"/>
      <c r="M7" s="70"/>
      <c r="N7" s="70"/>
      <c r="O7" s="70"/>
      <c r="P7" s="70"/>
      <c r="Q7" s="70"/>
    </row>
    <row r="8" spans="2:17" s="5" customFormat="1" ht="11.25" customHeight="1">
      <c r="B8" s="66"/>
      <c r="C8" s="67"/>
      <c r="D8" s="68"/>
      <c r="E8" s="71"/>
      <c r="F8" s="64"/>
      <c r="G8" s="64"/>
      <c r="K8" s="62"/>
      <c r="L8" s="62"/>
      <c r="M8" s="62"/>
      <c r="N8" s="62"/>
      <c r="O8" s="62"/>
      <c r="P8" s="62"/>
      <c r="Q8" s="62"/>
    </row>
    <row r="9" spans="2:17" s="5" customFormat="1" ht="13.5" customHeight="1">
      <c r="B9" s="3">
        <v>1</v>
      </c>
      <c r="C9" s="3">
        <v>2</v>
      </c>
      <c r="D9" s="3"/>
      <c r="E9" s="3">
        <v>3</v>
      </c>
      <c r="F9" s="3">
        <v>4</v>
      </c>
      <c r="G9" s="25"/>
      <c r="K9" s="62"/>
      <c r="L9" s="62"/>
      <c r="M9" s="62"/>
      <c r="N9" s="62"/>
      <c r="O9" s="62"/>
      <c r="P9" s="62"/>
      <c r="Q9" s="62"/>
    </row>
    <row r="10" spans="2:7" s="5" customFormat="1" ht="15.75">
      <c r="B10" s="1" t="s">
        <v>32</v>
      </c>
      <c r="C10" s="3"/>
      <c r="D10" s="19">
        <f>-D11</f>
        <v>-62275703.43000007</v>
      </c>
      <c r="E10" s="19">
        <f>-E11</f>
        <v>0</v>
      </c>
      <c r="F10" s="53">
        <f>-F11</f>
        <v>-62275703.42999995</v>
      </c>
      <c r="G10" s="28" t="e">
        <f>-G11</f>
        <v>#REF!</v>
      </c>
    </row>
    <row r="11" spans="2:7" s="5" customFormat="1" ht="30" customHeight="1">
      <c r="B11" s="7" t="s">
        <v>2</v>
      </c>
      <c r="C11" s="18" t="s">
        <v>1</v>
      </c>
      <c r="D11" s="9">
        <f>D13+D22+D27+D33</f>
        <v>62275703.43000007</v>
      </c>
      <c r="E11" s="30">
        <f>E13+E22+E27+E33</f>
        <v>0</v>
      </c>
      <c r="F11" s="53">
        <f>F13+F22+F27</f>
        <v>62275703.42999995</v>
      </c>
      <c r="G11" s="29" t="e">
        <f>G13+G22+G27+G33</f>
        <v>#REF!</v>
      </c>
    </row>
    <row r="12" spans="2:7" s="5" customFormat="1" ht="12" customHeight="1">
      <c r="B12" s="40" t="s">
        <v>53</v>
      </c>
      <c r="C12" s="18"/>
      <c r="D12" s="39"/>
      <c r="E12" s="30"/>
      <c r="F12" s="53"/>
      <c r="G12" s="29"/>
    </row>
    <row r="13" spans="2:7" s="5" customFormat="1" ht="30">
      <c r="B13" s="37" t="s">
        <v>8</v>
      </c>
      <c r="C13" s="58" t="s">
        <v>7</v>
      </c>
      <c r="D13" s="41">
        <f>D14+D18</f>
        <v>62475703.43000007</v>
      </c>
      <c r="E13" s="41">
        <f>E14+E18</f>
        <v>0</v>
      </c>
      <c r="F13" s="52">
        <f>F14+F18</f>
        <v>62475703.42999995</v>
      </c>
      <c r="G13" s="11" t="e">
        <f>#REF!+#REF!</f>
        <v>#REF!</v>
      </c>
    </row>
    <row r="14" spans="2:7" s="5" customFormat="1" ht="19.5" customHeight="1">
      <c r="B14" s="37" t="s">
        <v>35</v>
      </c>
      <c r="C14" s="59" t="s">
        <v>39</v>
      </c>
      <c r="D14" s="35">
        <f>D15</f>
        <v>-849019403.01</v>
      </c>
      <c r="E14" s="43"/>
      <c r="F14" s="60">
        <f>F15</f>
        <v>-876474623.12</v>
      </c>
      <c r="G14" s="35"/>
    </row>
    <row r="15" spans="2:7" s="5" customFormat="1" ht="20.25" customHeight="1">
      <c r="B15" s="37" t="s">
        <v>44</v>
      </c>
      <c r="C15" s="59" t="s">
        <v>48</v>
      </c>
      <c r="D15" s="35">
        <f>D16</f>
        <v>-849019403.01</v>
      </c>
      <c r="E15" s="43"/>
      <c r="F15" s="60">
        <f>F16</f>
        <v>-876474623.12</v>
      </c>
      <c r="G15" s="35"/>
    </row>
    <row r="16" spans="2:7" s="5" customFormat="1" ht="15">
      <c r="B16" s="37" t="s">
        <v>45</v>
      </c>
      <c r="C16" s="59" t="s">
        <v>49</v>
      </c>
      <c r="D16" s="35">
        <f>D17</f>
        <v>-849019403.01</v>
      </c>
      <c r="E16" s="43"/>
      <c r="F16" s="60">
        <f>F17</f>
        <v>-876474623.12</v>
      </c>
      <c r="G16" s="35"/>
    </row>
    <row r="17" spans="2:7" s="5" customFormat="1" ht="31.5" customHeight="1">
      <c r="B17" s="37" t="s">
        <v>37</v>
      </c>
      <c r="C17" s="59" t="s">
        <v>52</v>
      </c>
      <c r="D17" s="42">
        <f>-847719403.01-D23</f>
        <v>-849019403.01</v>
      </c>
      <c r="E17" s="43"/>
      <c r="F17" s="61">
        <f>-875174623.12-F29</f>
        <v>-876474623.12</v>
      </c>
      <c r="G17" s="35"/>
    </row>
    <row r="18" spans="2:7" s="5" customFormat="1" ht="20.25" customHeight="1">
      <c r="B18" s="37" t="s">
        <v>36</v>
      </c>
      <c r="C18" s="59" t="s">
        <v>40</v>
      </c>
      <c r="D18" s="35">
        <f>D19</f>
        <v>911495106.44</v>
      </c>
      <c r="E18" s="43"/>
      <c r="F18" s="60">
        <f>F19</f>
        <v>938950326.55</v>
      </c>
      <c r="G18" s="35"/>
    </row>
    <row r="19" spans="2:7" s="5" customFormat="1" ht="15">
      <c r="B19" s="37" t="s">
        <v>46</v>
      </c>
      <c r="C19" s="59" t="s">
        <v>50</v>
      </c>
      <c r="D19" s="35">
        <f>D20</f>
        <v>911495106.44</v>
      </c>
      <c r="E19" s="43"/>
      <c r="F19" s="60">
        <f>F20</f>
        <v>938950326.55</v>
      </c>
      <c r="G19" s="35"/>
    </row>
    <row r="20" spans="2:7" s="5" customFormat="1" ht="15">
      <c r="B20" s="37" t="s">
        <v>47</v>
      </c>
      <c r="C20" s="59" t="s">
        <v>51</v>
      </c>
      <c r="D20" s="35">
        <f>D21</f>
        <v>911495106.44</v>
      </c>
      <c r="E20" s="43"/>
      <c r="F20" s="60">
        <f>F21</f>
        <v>938950326.55</v>
      </c>
      <c r="G20" s="35"/>
    </row>
    <row r="21" spans="2:7" s="5" customFormat="1" ht="30.75" customHeight="1">
      <c r="B21" s="37" t="s">
        <v>38</v>
      </c>
      <c r="C21" s="59" t="s">
        <v>41</v>
      </c>
      <c r="D21" s="42">
        <f>909995106.44-D32</f>
        <v>911495106.44</v>
      </c>
      <c r="E21" s="43"/>
      <c r="F21" s="61">
        <f>937450326.55-F32</f>
        <v>938950326.55</v>
      </c>
      <c r="G21" s="35"/>
    </row>
    <row r="22" spans="2:7" s="5" customFormat="1" ht="29.25">
      <c r="B22" s="36" t="s">
        <v>10</v>
      </c>
      <c r="C22" s="38" t="s">
        <v>9</v>
      </c>
      <c r="D22" s="9">
        <f>D23+D25</f>
        <v>1300000</v>
      </c>
      <c r="E22" s="27">
        <f>E23+E25</f>
        <v>-1300000</v>
      </c>
      <c r="F22" s="53">
        <v>0</v>
      </c>
      <c r="G22" s="27">
        <f>G23+G25</f>
        <v>-2000000</v>
      </c>
    </row>
    <row r="23" spans="2:7" s="5" customFormat="1" ht="27.75" customHeight="1">
      <c r="B23" s="12" t="s">
        <v>12</v>
      </c>
      <c r="C23" s="10" t="s">
        <v>11</v>
      </c>
      <c r="D23" s="45">
        <f>D24</f>
        <v>1300000</v>
      </c>
      <c r="E23" s="31">
        <f>E24</f>
        <v>-1300000</v>
      </c>
      <c r="F23" s="54">
        <f>F24</f>
        <v>0</v>
      </c>
      <c r="G23" s="32">
        <f>G24</f>
        <v>0</v>
      </c>
    </row>
    <row r="24" spans="2:7" s="5" customFormat="1" ht="30.75" customHeight="1">
      <c r="B24" s="12" t="s">
        <v>34</v>
      </c>
      <c r="C24" s="10" t="s">
        <v>13</v>
      </c>
      <c r="D24" s="45">
        <v>1300000</v>
      </c>
      <c r="E24" s="31">
        <v>-1300000</v>
      </c>
      <c r="F24" s="54">
        <f>D24+E24</f>
        <v>0</v>
      </c>
      <c r="G24" s="32"/>
    </row>
    <row r="25" spans="2:7" s="5" customFormat="1" ht="30">
      <c r="B25" s="12" t="s">
        <v>17</v>
      </c>
      <c r="C25" s="10" t="s">
        <v>15</v>
      </c>
      <c r="D25" s="45">
        <f>D26</f>
        <v>0</v>
      </c>
      <c r="E25" s="31">
        <f>E26</f>
        <v>0</v>
      </c>
      <c r="F25" s="55">
        <f>F26</f>
        <v>0</v>
      </c>
      <c r="G25" s="31">
        <f>G26</f>
        <v>-2000000</v>
      </c>
    </row>
    <row r="26" spans="2:7" s="5" customFormat="1" ht="28.5" customHeight="1">
      <c r="B26" s="12" t="s">
        <v>28</v>
      </c>
      <c r="C26" s="10" t="s">
        <v>16</v>
      </c>
      <c r="D26" s="45"/>
      <c r="E26" s="31"/>
      <c r="F26" s="55">
        <f>D26+E26</f>
        <v>0</v>
      </c>
      <c r="G26" s="32">
        <v>-2000000</v>
      </c>
    </row>
    <row r="27" spans="2:7" s="5" customFormat="1" ht="30" customHeight="1">
      <c r="B27" s="13" t="s">
        <v>6</v>
      </c>
      <c r="C27" s="8" t="s">
        <v>5</v>
      </c>
      <c r="D27" s="21">
        <f>D28</f>
        <v>-1500000</v>
      </c>
      <c r="E27" s="28">
        <f>E28+E31</f>
        <v>1300000</v>
      </c>
      <c r="F27" s="56">
        <f>F28</f>
        <v>-200000</v>
      </c>
      <c r="G27" s="28">
        <f>G28+G31</f>
        <v>-1200000</v>
      </c>
    </row>
    <row r="28" spans="2:7" s="5" customFormat="1" ht="43.5" customHeight="1">
      <c r="B28" s="12" t="s">
        <v>20</v>
      </c>
      <c r="C28" s="10" t="s">
        <v>19</v>
      </c>
      <c r="D28" s="31">
        <f>D29+D31</f>
        <v>-1500000</v>
      </c>
      <c r="E28" s="31">
        <f>E29+E31</f>
        <v>1300000</v>
      </c>
      <c r="F28" s="55">
        <f>F29+F31</f>
        <v>-200000</v>
      </c>
      <c r="G28" s="32">
        <v>0</v>
      </c>
    </row>
    <row r="29" spans="2:7" s="5" customFormat="1" ht="42.75" customHeight="1">
      <c r="B29" s="12" t="s">
        <v>21</v>
      </c>
      <c r="C29" s="10" t="s">
        <v>18</v>
      </c>
      <c r="D29" s="20">
        <f>D30</f>
        <v>0</v>
      </c>
      <c r="E29" s="31">
        <f>E30</f>
        <v>1300000</v>
      </c>
      <c r="F29" s="55">
        <f>D29+E29</f>
        <v>1300000</v>
      </c>
      <c r="G29" s="32">
        <v>0</v>
      </c>
    </row>
    <row r="30" spans="2:7" s="5" customFormat="1" ht="41.25" customHeight="1">
      <c r="B30" s="12" t="s">
        <v>23</v>
      </c>
      <c r="C30" s="10" t="s">
        <v>22</v>
      </c>
      <c r="D30" s="20"/>
      <c r="E30" s="31">
        <v>1300000</v>
      </c>
      <c r="F30" s="55">
        <f>D30+E30</f>
        <v>1300000</v>
      </c>
      <c r="G30" s="32">
        <v>0</v>
      </c>
    </row>
    <row r="31" spans="2:7" s="5" customFormat="1" ht="39.75" customHeight="1">
      <c r="B31" s="14" t="s">
        <v>25</v>
      </c>
      <c r="C31" s="10" t="s">
        <v>24</v>
      </c>
      <c r="D31" s="46">
        <f>D32</f>
        <v>-1500000</v>
      </c>
      <c r="E31" s="22">
        <f>E32</f>
        <v>0</v>
      </c>
      <c r="F31" s="54">
        <f>D31+E31</f>
        <v>-1500000</v>
      </c>
      <c r="G31" s="32">
        <f>G32</f>
        <v>-1200000</v>
      </c>
    </row>
    <row r="32" spans="2:7" s="5" customFormat="1" ht="43.5" customHeight="1">
      <c r="B32" s="14" t="s">
        <v>3</v>
      </c>
      <c r="C32" s="10" t="s">
        <v>26</v>
      </c>
      <c r="D32" s="46">
        <v>-1500000</v>
      </c>
      <c r="E32" s="31"/>
      <c r="F32" s="54">
        <f>D32+E32</f>
        <v>-1500000</v>
      </c>
      <c r="G32" s="32">
        <v>-1200000</v>
      </c>
    </row>
    <row r="33" spans="2:7" s="5" customFormat="1" ht="27.75" customHeight="1">
      <c r="B33" s="15" t="s">
        <v>27</v>
      </c>
      <c r="C33" s="8" t="s">
        <v>4</v>
      </c>
      <c r="D33" s="16"/>
      <c r="E33" s="33"/>
      <c r="F33" s="55">
        <f>D33+E33</f>
        <v>0</v>
      </c>
      <c r="G33" s="32">
        <v>0</v>
      </c>
    </row>
    <row r="34" spans="2:6" ht="14.25">
      <c r="B34" s="2"/>
      <c r="C34" s="2"/>
      <c r="D34" s="2"/>
      <c r="E34" s="2"/>
      <c r="F34" s="2"/>
    </row>
    <row r="35" spans="2:6" ht="14.25">
      <c r="B35" s="2"/>
      <c r="C35" s="2"/>
      <c r="D35" s="2"/>
      <c r="E35" s="2"/>
      <c r="F35" s="2"/>
    </row>
    <row r="36" spans="2:6" ht="14.25">
      <c r="B36" s="2"/>
      <c r="C36" s="2"/>
      <c r="D36" s="2"/>
      <c r="E36" s="2"/>
      <c r="F36" s="2"/>
    </row>
    <row r="37" spans="2:6" ht="14.25">
      <c r="B37" s="2"/>
      <c r="C37" s="2"/>
      <c r="D37" s="2"/>
      <c r="E37" s="2"/>
      <c r="F37" s="2"/>
    </row>
    <row r="38" spans="2:6" ht="14.25">
      <c r="B38" s="2"/>
      <c r="C38" s="2"/>
      <c r="D38" s="2"/>
      <c r="E38" s="2"/>
      <c r="F38" s="2"/>
    </row>
    <row r="39" spans="2:6" ht="14.25">
      <c r="B39" s="2"/>
      <c r="C39" s="2"/>
      <c r="D39" s="2"/>
      <c r="E39" s="2"/>
      <c r="F39" s="2"/>
    </row>
    <row r="40" spans="2:6" ht="14.25">
      <c r="B40" s="2"/>
      <c r="C40" s="2"/>
      <c r="D40" s="2"/>
      <c r="E40" s="2"/>
      <c r="F40" s="2"/>
    </row>
  </sheetData>
  <sheetProtection/>
  <mergeCells count="17">
    <mergeCell ref="B1:F1"/>
    <mergeCell ref="B2:F2"/>
    <mergeCell ref="L5:Q5"/>
    <mergeCell ref="K6:Q6"/>
    <mergeCell ref="K7:Q7"/>
    <mergeCell ref="G7:G8"/>
    <mergeCell ref="E7:E8"/>
    <mergeCell ref="D3:F3"/>
    <mergeCell ref="K8:Q8"/>
    <mergeCell ref="K9:Q9"/>
    <mergeCell ref="I2:L2"/>
    <mergeCell ref="F7:F8"/>
    <mergeCell ref="B4:G4"/>
    <mergeCell ref="B5:G5"/>
    <mergeCell ref="B7:B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colBreaks count="1" manualBreakCount="1">
    <brk id="6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O344"/>
  <sheetViews>
    <sheetView zoomScalePageLayoutView="0" workbookViewId="0" topLeftCell="A1">
      <selection activeCell="A31" sqref="A31"/>
    </sheetView>
  </sheetViews>
  <sheetFormatPr defaultColWidth="9.00390625" defaultRowHeight="12.75"/>
  <cols>
    <col min="1" max="1" width="2.00390625" style="0" customWidth="1"/>
    <col min="2" max="2" width="41.375" style="0" customWidth="1"/>
    <col min="3" max="3" width="27.25390625" style="0" customWidth="1"/>
    <col min="4" max="4" width="15.75390625" style="0" customWidth="1"/>
    <col min="5" max="5" width="17.00390625" style="23" customWidth="1"/>
  </cols>
  <sheetData>
    <row r="1" spans="3:5" ht="39.75" customHeight="1">
      <c r="C1" s="62" t="s">
        <v>62</v>
      </c>
      <c r="D1" s="62"/>
      <c r="E1" s="62"/>
    </row>
    <row r="2" spans="3:5" ht="36.75" customHeight="1">
      <c r="C2" s="62"/>
      <c r="D2" s="62"/>
      <c r="E2" s="62"/>
    </row>
    <row r="3" spans="3:5" ht="9" customHeight="1">
      <c r="C3" s="57"/>
      <c r="D3" s="57"/>
      <c r="E3" s="57"/>
    </row>
    <row r="4" spans="2:7" ht="15" customHeight="1">
      <c r="B4" s="47"/>
      <c r="C4" s="47"/>
      <c r="D4" s="70" t="s">
        <v>61</v>
      </c>
      <c r="E4" s="70"/>
      <c r="F4" s="17"/>
      <c r="G4" s="17"/>
    </row>
    <row r="5" spans="2:5" ht="15.75">
      <c r="B5" s="70" t="s">
        <v>54</v>
      </c>
      <c r="C5" s="70"/>
      <c r="D5" s="70"/>
      <c r="E5" s="70"/>
    </row>
    <row r="6" spans="2:9" ht="19.5" customHeight="1">
      <c r="B6" s="70" t="s">
        <v>55</v>
      </c>
      <c r="C6" s="70"/>
      <c r="D6" s="70"/>
      <c r="E6" s="70"/>
      <c r="F6" s="70"/>
      <c r="G6" s="70"/>
      <c r="H6" s="70"/>
      <c r="I6" s="70"/>
    </row>
    <row r="7" spans="2:9" ht="15.75">
      <c r="B7" s="34"/>
      <c r="C7" s="70" t="s">
        <v>56</v>
      </c>
      <c r="D7" s="70"/>
      <c r="E7" s="70"/>
      <c r="F7" s="17"/>
      <c r="G7" s="17"/>
      <c r="H7" s="17"/>
      <c r="I7" s="17"/>
    </row>
    <row r="8" spans="2:5" s="5" customFormat="1" ht="12">
      <c r="B8" s="4"/>
      <c r="C8" s="4"/>
      <c r="D8" s="44"/>
      <c r="E8" s="26"/>
    </row>
    <row r="9" spans="2:5" s="5" customFormat="1" ht="13.5" customHeight="1">
      <c r="B9" s="65" t="s">
        <v>14</v>
      </c>
      <c r="C9" s="65"/>
      <c r="D9" s="65"/>
      <c r="E9" s="65"/>
    </row>
    <row r="10" spans="2:15" s="5" customFormat="1" ht="18" customHeight="1">
      <c r="B10" s="65" t="s">
        <v>57</v>
      </c>
      <c r="C10" s="65"/>
      <c r="D10" s="65"/>
      <c r="E10" s="65"/>
      <c r="I10"/>
      <c r="J10" s="70"/>
      <c r="K10" s="70"/>
      <c r="L10" s="70"/>
      <c r="M10" s="70"/>
      <c r="N10" s="70"/>
      <c r="O10" s="70"/>
    </row>
    <row r="11" spans="2:15" s="5" customFormat="1" ht="8.25" customHeight="1">
      <c r="B11" s="6"/>
      <c r="C11" s="6"/>
      <c r="D11" s="6"/>
      <c r="E11" s="24"/>
      <c r="I11" s="70"/>
      <c r="J11" s="70"/>
      <c r="K11" s="70"/>
      <c r="L11" s="70"/>
      <c r="M11" s="70"/>
      <c r="N11" s="70"/>
      <c r="O11" s="70"/>
    </row>
    <row r="12" spans="2:15" s="5" customFormat="1" ht="12.75" customHeight="1">
      <c r="B12" s="66"/>
      <c r="C12" s="67" t="s">
        <v>0</v>
      </c>
      <c r="D12" s="64" t="s">
        <v>60</v>
      </c>
      <c r="E12" s="64" t="s">
        <v>58</v>
      </c>
      <c r="I12" s="70"/>
      <c r="J12" s="70"/>
      <c r="K12" s="70"/>
      <c r="L12" s="70"/>
      <c r="M12" s="70"/>
      <c r="N12" s="70"/>
      <c r="O12" s="70"/>
    </row>
    <row r="13" spans="2:5" s="5" customFormat="1" ht="21.75" customHeight="1">
      <c r="B13" s="66"/>
      <c r="C13" s="67"/>
      <c r="D13" s="64"/>
      <c r="E13" s="64"/>
    </row>
    <row r="14" spans="2:15" s="5" customFormat="1" ht="12" customHeight="1">
      <c r="B14" s="3">
        <v>1</v>
      </c>
      <c r="C14" s="3">
        <v>2</v>
      </c>
      <c r="D14" s="3">
        <v>4</v>
      </c>
      <c r="E14" s="25">
        <v>5</v>
      </c>
      <c r="I14" s="62"/>
      <c r="J14" s="62"/>
      <c r="K14" s="62"/>
      <c r="L14" s="62"/>
      <c r="M14" s="62"/>
      <c r="N14" s="62"/>
      <c r="O14" s="62"/>
    </row>
    <row r="15" spans="2:5" s="5" customFormat="1" ht="15.75">
      <c r="B15" s="1" t="s">
        <v>32</v>
      </c>
      <c r="C15" s="3"/>
      <c r="D15" s="27">
        <f>-D16</f>
        <v>500000</v>
      </c>
      <c r="E15" s="28">
        <f>-E16</f>
        <v>1000000</v>
      </c>
    </row>
    <row r="16" spans="2:5" s="5" customFormat="1" ht="30" customHeight="1">
      <c r="B16" s="7" t="s">
        <v>2</v>
      </c>
      <c r="C16" s="18" t="s">
        <v>1</v>
      </c>
      <c r="D16" s="27">
        <f>D17+D22+D27</f>
        <v>-500000</v>
      </c>
      <c r="E16" s="29">
        <f>E17+E22+E27+E33</f>
        <v>-1000000</v>
      </c>
    </row>
    <row r="17" spans="2:5" s="5" customFormat="1" ht="30">
      <c r="B17" s="48" t="s">
        <v>8</v>
      </c>
      <c r="C17" s="49" t="s">
        <v>7</v>
      </c>
      <c r="D17" s="11">
        <v>0</v>
      </c>
      <c r="E17" s="11">
        <f>E18+E20</f>
        <v>0</v>
      </c>
    </row>
    <row r="18" spans="2:5" s="5" customFormat="1" ht="15" hidden="1">
      <c r="B18" s="48" t="s">
        <v>35</v>
      </c>
      <c r="C18" s="10" t="s">
        <v>39</v>
      </c>
      <c r="D18" s="35" t="e">
        <f>D19</f>
        <v>#REF!</v>
      </c>
      <c r="E18" s="35">
        <f>E19</f>
        <v>0</v>
      </c>
    </row>
    <row r="19" spans="2:5" s="5" customFormat="1" ht="30" hidden="1">
      <c r="B19" s="48" t="s">
        <v>37</v>
      </c>
      <c r="C19" s="10" t="s">
        <v>59</v>
      </c>
      <c r="D19" s="35" t="e">
        <f>#REF!+#REF!</f>
        <v>#REF!</v>
      </c>
      <c r="E19" s="50"/>
    </row>
    <row r="20" spans="2:5" s="5" customFormat="1" ht="15" hidden="1">
      <c r="B20" s="48" t="s">
        <v>36</v>
      </c>
      <c r="C20" s="10" t="s">
        <v>40</v>
      </c>
      <c r="D20" s="35" t="e">
        <f>D21</f>
        <v>#REF!</v>
      </c>
      <c r="E20" s="35">
        <f>E21</f>
        <v>0</v>
      </c>
    </row>
    <row r="21" spans="2:5" s="5" customFormat="1" ht="30" hidden="1">
      <c r="B21" s="48" t="s">
        <v>38</v>
      </c>
      <c r="C21" s="10" t="s">
        <v>41</v>
      </c>
      <c r="D21" s="35" t="e">
        <f>#REF!+#REF!</f>
        <v>#REF!</v>
      </c>
      <c r="E21" s="50"/>
    </row>
    <row r="22" spans="2:5" s="5" customFormat="1" ht="28.5">
      <c r="B22" s="13" t="s">
        <v>10</v>
      </c>
      <c r="C22" s="8" t="s">
        <v>9</v>
      </c>
      <c r="D22" s="27">
        <f>D23+D25</f>
        <v>2200000</v>
      </c>
      <c r="E22" s="27">
        <f>E23+E25</f>
        <v>-700000</v>
      </c>
    </row>
    <row r="23" spans="2:5" s="5" customFormat="1" ht="45">
      <c r="B23" s="12" t="s">
        <v>12</v>
      </c>
      <c r="C23" s="10" t="s">
        <v>11</v>
      </c>
      <c r="D23" s="32">
        <f>D24</f>
        <v>2200000</v>
      </c>
      <c r="E23" s="32">
        <f>E24</f>
        <v>1500000</v>
      </c>
    </row>
    <row r="24" spans="2:5" s="5" customFormat="1" ht="42" customHeight="1">
      <c r="B24" s="12" t="s">
        <v>34</v>
      </c>
      <c r="C24" s="10" t="s">
        <v>13</v>
      </c>
      <c r="D24" s="32">
        <v>2200000</v>
      </c>
      <c r="E24" s="32">
        <v>1500000</v>
      </c>
    </row>
    <row r="25" spans="2:5" s="5" customFormat="1" ht="45">
      <c r="B25" s="12" t="s">
        <v>17</v>
      </c>
      <c r="C25" s="10" t="s">
        <v>15</v>
      </c>
      <c r="D25" s="31">
        <f>D26</f>
        <v>0</v>
      </c>
      <c r="E25" s="31">
        <f>E26</f>
        <v>-2200000</v>
      </c>
    </row>
    <row r="26" spans="2:5" s="5" customFormat="1" ht="45" customHeight="1">
      <c r="B26" s="12" t="s">
        <v>28</v>
      </c>
      <c r="C26" s="10" t="s">
        <v>16</v>
      </c>
      <c r="D26" s="31">
        <v>0</v>
      </c>
      <c r="E26" s="32">
        <v>-2200000</v>
      </c>
    </row>
    <row r="27" spans="2:5" s="5" customFormat="1" ht="42.75">
      <c r="B27" s="13" t="s">
        <v>6</v>
      </c>
      <c r="C27" s="8" t="s">
        <v>5</v>
      </c>
      <c r="D27" s="28">
        <f>D28</f>
        <v>-2700000</v>
      </c>
      <c r="E27" s="28">
        <f>E28</f>
        <v>-300000</v>
      </c>
    </row>
    <row r="28" spans="2:5" s="5" customFormat="1" ht="44.25" customHeight="1">
      <c r="B28" s="12" t="s">
        <v>20</v>
      </c>
      <c r="C28" s="10" t="s">
        <v>19</v>
      </c>
      <c r="D28" s="31">
        <f>D29+D31</f>
        <v>-2700000</v>
      </c>
      <c r="E28" s="31">
        <f>E29+E31</f>
        <v>-300000</v>
      </c>
    </row>
    <row r="29" spans="2:5" s="5" customFormat="1" ht="44.25" customHeight="1">
      <c r="B29" s="12" t="s">
        <v>21</v>
      </c>
      <c r="C29" s="10" t="s">
        <v>18</v>
      </c>
      <c r="D29" s="31">
        <f>D30</f>
        <v>0</v>
      </c>
      <c r="E29" s="32">
        <v>0</v>
      </c>
    </row>
    <row r="30" spans="2:5" s="5" customFormat="1" ht="57" customHeight="1">
      <c r="B30" s="12" t="s">
        <v>23</v>
      </c>
      <c r="C30" s="10" t="s">
        <v>22</v>
      </c>
      <c r="D30" s="31">
        <v>0</v>
      </c>
      <c r="E30" s="32">
        <v>0</v>
      </c>
    </row>
    <row r="31" spans="2:5" s="5" customFormat="1" ht="60.75" customHeight="1">
      <c r="B31" s="14" t="s">
        <v>25</v>
      </c>
      <c r="C31" s="10" t="s">
        <v>24</v>
      </c>
      <c r="D31" s="32">
        <f>D32</f>
        <v>-2700000</v>
      </c>
      <c r="E31" s="32">
        <f>E32</f>
        <v>-300000</v>
      </c>
    </row>
    <row r="32" spans="2:5" s="5" customFormat="1" ht="61.5" customHeight="1">
      <c r="B32" s="14" t="s">
        <v>3</v>
      </c>
      <c r="C32" s="10" t="s">
        <v>26</v>
      </c>
      <c r="D32" s="32">
        <v>-2700000</v>
      </c>
      <c r="E32" s="32">
        <v>-300000</v>
      </c>
    </row>
    <row r="33" spans="2:5" s="5" customFormat="1" ht="27.75" customHeight="1">
      <c r="B33" s="15" t="s">
        <v>27</v>
      </c>
      <c r="C33" s="8" t="s">
        <v>4</v>
      </c>
      <c r="D33" s="31">
        <v>0</v>
      </c>
      <c r="E33" s="32">
        <v>0</v>
      </c>
    </row>
    <row r="34" spans="2:5" ht="14.25">
      <c r="B34" s="2"/>
      <c r="C34" s="2"/>
      <c r="D34" s="2"/>
      <c r="E34" s="51"/>
    </row>
    <row r="35" spans="2:5" ht="14.25">
      <c r="B35" s="2"/>
      <c r="C35" s="2"/>
      <c r="D35" s="2"/>
      <c r="E35" s="51"/>
    </row>
    <row r="36" spans="2:5" ht="14.25">
      <c r="B36" s="2"/>
      <c r="C36" s="2"/>
      <c r="D36" s="2"/>
      <c r="E36" s="51"/>
    </row>
    <row r="37" spans="2:5" ht="14.25">
      <c r="B37" s="2"/>
      <c r="C37" s="2"/>
      <c r="D37" s="2"/>
      <c r="E37" s="51"/>
    </row>
    <row r="38" spans="2:5" ht="14.25">
      <c r="B38" s="2"/>
      <c r="C38" s="2"/>
      <c r="D38" s="2"/>
      <c r="E38" s="51"/>
    </row>
    <row r="39" spans="2:5" ht="14.25">
      <c r="B39" s="2"/>
      <c r="C39" s="2"/>
      <c r="D39" s="2"/>
      <c r="E39" s="51"/>
    </row>
    <row r="40" spans="2:5" ht="14.25">
      <c r="B40" s="2"/>
      <c r="C40" s="2"/>
      <c r="D40" s="2"/>
      <c r="E40" s="51"/>
    </row>
    <row r="41" ht="12.75">
      <c r="E41" s="51"/>
    </row>
    <row r="42" ht="12.75">
      <c r="E42" s="51"/>
    </row>
    <row r="43" ht="12.75">
      <c r="E43" s="51"/>
    </row>
    <row r="44" ht="12.75">
      <c r="E44" s="51"/>
    </row>
    <row r="45" ht="12.75">
      <c r="E45" s="51"/>
    </row>
    <row r="46" ht="12.75">
      <c r="E46" s="51"/>
    </row>
    <row r="47" ht="12.75">
      <c r="E47" s="51"/>
    </row>
    <row r="48" ht="12.75">
      <c r="E48" s="51"/>
    </row>
    <row r="49" ht="12.75">
      <c r="E49" s="51"/>
    </row>
    <row r="50" ht="12.75">
      <c r="E50" s="51"/>
    </row>
    <row r="51" ht="12.75">
      <c r="E51" s="51"/>
    </row>
    <row r="52" ht="12.75">
      <c r="E52" s="51"/>
    </row>
    <row r="53" ht="12.75">
      <c r="E53" s="51"/>
    </row>
    <row r="54" ht="12.75">
      <c r="E54" s="51"/>
    </row>
    <row r="55" ht="12.75">
      <c r="E55" s="51"/>
    </row>
    <row r="56" ht="12.75">
      <c r="E56" s="51"/>
    </row>
    <row r="57" ht="12.75">
      <c r="E57" s="51"/>
    </row>
    <row r="58" ht="12.75">
      <c r="E58" s="51"/>
    </row>
    <row r="59" ht="12.75">
      <c r="E59" s="51"/>
    </row>
    <row r="60" ht="12.75">
      <c r="E60" s="51"/>
    </row>
    <row r="61" ht="12.75">
      <c r="E61" s="51"/>
    </row>
    <row r="62" ht="12.75">
      <c r="E62" s="51"/>
    </row>
    <row r="63" ht="12.75">
      <c r="E63" s="51"/>
    </row>
    <row r="64" ht="12.75">
      <c r="E64" s="51"/>
    </row>
    <row r="65" ht="12.75">
      <c r="E65" s="51"/>
    </row>
    <row r="66" ht="12.75">
      <c r="E66" s="51"/>
    </row>
    <row r="67" ht="12.75">
      <c r="E67" s="51"/>
    </row>
    <row r="68" ht="12.75">
      <c r="E68" s="51"/>
    </row>
    <row r="69" ht="12.75">
      <c r="E69" s="51"/>
    </row>
    <row r="70" ht="12.75">
      <c r="E70" s="51"/>
    </row>
    <row r="71" ht="12.75">
      <c r="E71" s="51"/>
    </row>
    <row r="72" ht="12.75">
      <c r="E72" s="51"/>
    </row>
    <row r="73" ht="12.75">
      <c r="E73" s="51"/>
    </row>
    <row r="74" ht="12.75">
      <c r="E74" s="51"/>
    </row>
    <row r="75" ht="12.75">
      <c r="E75" s="51"/>
    </row>
    <row r="76" ht="12.75">
      <c r="E76" s="51"/>
    </row>
    <row r="77" ht="12.75">
      <c r="E77" s="51"/>
    </row>
    <row r="78" ht="12.75">
      <c r="E78" s="51"/>
    </row>
    <row r="79" ht="12.75">
      <c r="E79" s="51"/>
    </row>
    <row r="80" ht="12.75">
      <c r="E80" s="51"/>
    </row>
    <row r="81" ht="12.75">
      <c r="E81" s="51"/>
    </row>
    <row r="82" ht="12.75">
      <c r="E82" s="51"/>
    </row>
    <row r="83" ht="12.75">
      <c r="E83" s="51"/>
    </row>
    <row r="84" ht="12.75">
      <c r="E84" s="51"/>
    </row>
    <row r="85" ht="12.75">
      <c r="E85" s="51"/>
    </row>
    <row r="86" ht="12.75">
      <c r="E86" s="51"/>
    </row>
    <row r="87" ht="12.75">
      <c r="E87" s="51"/>
    </row>
    <row r="88" ht="12.75">
      <c r="E88" s="51"/>
    </row>
    <row r="89" ht="12.75">
      <c r="E89" s="51"/>
    </row>
    <row r="90" ht="12.75">
      <c r="E90" s="51"/>
    </row>
    <row r="91" ht="12.75">
      <c r="E91" s="51"/>
    </row>
    <row r="92" ht="12.75">
      <c r="E92" s="51"/>
    </row>
    <row r="93" ht="12.75">
      <c r="E93" s="51"/>
    </row>
    <row r="94" ht="12.75">
      <c r="E94" s="51"/>
    </row>
    <row r="95" ht="12.75">
      <c r="E95" s="51"/>
    </row>
    <row r="96" ht="12.75">
      <c r="E96" s="51"/>
    </row>
    <row r="97" ht="12.75">
      <c r="E97" s="51"/>
    </row>
    <row r="98" ht="12.75">
      <c r="E98" s="51"/>
    </row>
    <row r="99" ht="12.75">
      <c r="E99" s="51"/>
    </row>
    <row r="100" ht="12.75">
      <c r="E100" s="51"/>
    </row>
    <row r="101" ht="12.75">
      <c r="E101" s="51"/>
    </row>
    <row r="102" ht="12.75">
      <c r="E102" s="51"/>
    </row>
    <row r="103" ht="12.75">
      <c r="E103" s="51"/>
    </row>
    <row r="104" ht="12.75">
      <c r="E104" s="51"/>
    </row>
    <row r="105" ht="12.75">
      <c r="E105" s="51"/>
    </row>
    <row r="106" ht="12.75">
      <c r="E106" s="51"/>
    </row>
    <row r="107" ht="12.75">
      <c r="E107" s="51"/>
    </row>
    <row r="108" ht="12.75">
      <c r="E108" s="51"/>
    </row>
    <row r="109" ht="12.75">
      <c r="E109" s="51"/>
    </row>
    <row r="110" ht="12.75">
      <c r="E110" s="51"/>
    </row>
    <row r="111" ht="12.75">
      <c r="E111" s="51"/>
    </row>
    <row r="112" ht="12.75">
      <c r="E112" s="51"/>
    </row>
    <row r="113" ht="12.75">
      <c r="E113" s="51"/>
    </row>
    <row r="114" ht="12.75">
      <c r="E114" s="51"/>
    </row>
    <row r="115" ht="12.75">
      <c r="E115" s="51"/>
    </row>
    <row r="116" ht="12.75">
      <c r="E116" s="51"/>
    </row>
    <row r="117" ht="12.75">
      <c r="E117" s="51"/>
    </row>
    <row r="118" ht="12.75">
      <c r="E118" s="51"/>
    </row>
    <row r="119" ht="12.75">
      <c r="E119" s="51"/>
    </row>
    <row r="120" ht="12.75">
      <c r="E120" s="51"/>
    </row>
    <row r="121" ht="12.75">
      <c r="E121" s="51"/>
    </row>
    <row r="122" ht="12.75">
      <c r="E122" s="51"/>
    </row>
    <row r="123" ht="12.75">
      <c r="E123" s="51"/>
    </row>
    <row r="124" ht="12.75">
      <c r="E124" s="51"/>
    </row>
    <row r="125" ht="12.75">
      <c r="E125" s="51"/>
    </row>
    <row r="126" ht="12.75">
      <c r="E126" s="51"/>
    </row>
    <row r="127" ht="12.75">
      <c r="E127" s="51"/>
    </row>
    <row r="128" ht="12.75">
      <c r="E128" s="51"/>
    </row>
    <row r="129" ht="12.75">
      <c r="E129" s="51"/>
    </row>
    <row r="130" ht="12.75">
      <c r="E130" s="51"/>
    </row>
    <row r="131" ht="12.75">
      <c r="E131" s="51"/>
    </row>
    <row r="132" ht="12.75">
      <c r="E132" s="51"/>
    </row>
    <row r="133" ht="12.75">
      <c r="E133" s="51"/>
    </row>
    <row r="134" ht="12.75">
      <c r="E134" s="51"/>
    </row>
    <row r="135" ht="12.75">
      <c r="E135" s="51"/>
    </row>
    <row r="136" ht="12.75">
      <c r="E136" s="51"/>
    </row>
    <row r="137" ht="12.75">
      <c r="E137" s="51"/>
    </row>
    <row r="138" ht="12.75">
      <c r="E138" s="51"/>
    </row>
    <row r="139" ht="12.75">
      <c r="E139" s="51"/>
    </row>
    <row r="140" ht="12.75">
      <c r="E140" s="51"/>
    </row>
    <row r="141" ht="12.75">
      <c r="E141" s="51"/>
    </row>
    <row r="142" ht="12.75">
      <c r="E142" s="51"/>
    </row>
    <row r="143" ht="12.75">
      <c r="E143" s="51"/>
    </row>
    <row r="144" ht="12.75">
      <c r="E144" s="51"/>
    </row>
    <row r="145" ht="12.75">
      <c r="E145" s="51"/>
    </row>
    <row r="146" ht="12.75">
      <c r="E146" s="51"/>
    </row>
    <row r="147" ht="12.75">
      <c r="E147" s="51"/>
    </row>
    <row r="148" ht="12.75">
      <c r="E148" s="51"/>
    </row>
    <row r="149" ht="12.75">
      <c r="E149" s="51"/>
    </row>
    <row r="150" ht="12.75">
      <c r="E150" s="51"/>
    </row>
    <row r="151" ht="12.75">
      <c r="E151" s="51"/>
    </row>
    <row r="152" ht="12.75">
      <c r="E152" s="51"/>
    </row>
    <row r="153" ht="12.75">
      <c r="E153" s="51"/>
    </row>
    <row r="154" ht="12.75">
      <c r="E154" s="51"/>
    </row>
    <row r="155" ht="12.75">
      <c r="E155" s="51"/>
    </row>
    <row r="156" ht="12.75">
      <c r="E156" s="51"/>
    </row>
    <row r="157" ht="12.75">
      <c r="E157" s="51"/>
    </row>
    <row r="158" ht="12.75">
      <c r="E158" s="51"/>
    </row>
    <row r="159" ht="12.75">
      <c r="E159" s="51"/>
    </row>
    <row r="160" ht="12.75">
      <c r="E160" s="51"/>
    </row>
    <row r="161" ht="12.75">
      <c r="E161" s="51"/>
    </row>
    <row r="162" ht="12.75">
      <c r="E162" s="51"/>
    </row>
    <row r="163" ht="12.75">
      <c r="E163" s="51"/>
    </row>
    <row r="164" ht="12.75">
      <c r="E164" s="51"/>
    </row>
    <row r="165" ht="12.75">
      <c r="E165" s="51"/>
    </row>
    <row r="166" ht="12.75">
      <c r="E166" s="51"/>
    </row>
    <row r="167" ht="12.75">
      <c r="E167" s="51"/>
    </row>
    <row r="168" ht="12.75">
      <c r="E168" s="51"/>
    </row>
    <row r="169" ht="12.75">
      <c r="E169" s="51"/>
    </row>
    <row r="170" ht="12.75">
      <c r="E170" s="51"/>
    </row>
    <row r="171" ht="12.75">
      <c r="E171" s="51"/>
    </row>
    <row r="172" ht="12.75">
      <c r="E172" s="51"/>
    </row>
    <row r="173" ht="12.75">
      <c r="E173" s="51"/>
    </row>
    <row r="174" ht="12.75">
      <c r="E174" s="51"/>
    </row>
    <row r="175" ht="12.75">
      <c r="E175" s="51"/>
    </row>
    <row r="176" ht="12.75">
      <c r="E176" s="51"/>
    </row>
    <row r="177" ht="12.75">
      <c r="E177" s="51"/>
    </row>
    <row r="178" ht="12.75">
      <c r="E178" s="51"/>
    </row>
    <row r="179" ht="12.75">
      <c r="E179" s="51"/>
    </row>
    <row r="180" ht="12.75">
      <c r="E180" s="51"/>
    </row>
    <row r="181" ht="12.75">
      <c r="E181" s="51"/>
    </row>
    <row r="182" ht="12.75">
      <c r="E182" s="51"/>
    </row>
    <row r="183" ht="12.75">
      <c r="E183" s="51"/>
    </row>
    <row r="184" ht="12.75">
      <c r="E184" s="51"/>
    </row>
    <row r="185" ht="12.75">
      <c r="E185" s="51"/>
    </row>
    <row r="186" ht="12.75">
      <c r="E186" s="51"/>
    </row>
    <row r="187" ht="12.75">
      <c r="E187" s="51"/>
    </row>
    <row r="188" ht="12.75">
      <c r="E188" s="51"/>
    </row>
    <row r="189" ht="12.75">
      <c r="E189" s="51"/>
    </row>
    <row r="190" ht="12.75">
      <c r="E190" s="51"/>
    </row>
    <row r="191" ht="12.75">
      <c r="E191" s="51"/>
    </row>
    <row r="192" ht="12.75">
      <c r="E192" s="51"/>
    </row>
    <row r="193" ht="12.75">
      <c r="E193" s="51"/>
    </row>
    <row r="194" ht="12.75">
      <c r="E194" s="51"/>
    </row>
    <row r="195" ht="12.75">
      <c r="E195" s="51"/>
    </row>
    <row r="196" ht="12.75">
      <c r="E196" s="51"/>
    </row>
    <row r="197" ht="12.75">
      <c r="E197" s="51"/>
    </row>
    <row r="198" ht="12.75">
      <c r="E198" s="51"/>
    </row>
    <row r="199" ht="12.75">
      <c r="E199" s="51"/>
    </row>
    <row r="200" ht="12.75">
      <c r="E200" s="51"/>
    </row>
    <row r="201" ht="12.75">
      <c r="E201" s="51"/>
    </row>
    <row r="202" ht="12.75">
      <c r="E202" s="51"/>
    </row>
    <row r="203" ht="12.75">
      <c r="E203" s="51"/>
    </row>
    <row r="204" ht="12.75">
      <c r="E204" s="51"/>
    </row>
    <row r="205" ht="12.75">
      <c r="E205" s="51"/>
    </row>
    <row r="206" ht="12.75">
      <c r="E206" s="51"/>
    </row>
    <row r="207" ht="12.75">
      <c r="E207" s="51"/>
    </row>
    <row r="208" ht="12.75">
      <c r="E208" s="51"/>
    </row>
    <row r="209" ht="12.75">
      <c r="E209" s="51"/>
    </row>
    <row r="210" ht="12.75">
      <c r="E210" s="51"/>
    </row>
    <row r="211" ht="12.75">
      <c r="E211" s="51"/>
    </row>
    <row r="212" ht="12.75">
      <c r="E212" s="51"/>
    </row>
    <row r="213" ht="12.75">
      <c r="E213" s="51"/>
    </row>
    <row r="214" ht="12.75">
      <c r="E214" s="51"/>
    </row>
    <row r="215" ht="12.75">
      <c r="E215" s="51"/>
    </row>
    <row r="216" ht="12.75">
      <c r="E216" s="51"/>
    </row>
    <row r="217" ht="12.75">
      <c r="E217" s="51"/>
    </row>
    <row r="218" ht="12.75">
      <c r="E218" s="51"/>
    </row>
    <row r="219" ht="12.75">
      <c r="E219" s="51"/>
    </row>
    <row r="220" ht="12.75">
      <c r="E220" s="51"/>
    </row>
    <row r="221" ht="12.75">
      <c r="E221" s="51"/>
    </row>
    <row r="222" ht="12.75">
      <c r="E222" s="51"/>
    </row>
    <row r="223" ht="12.75">
      <c r="E223" s="51"/>
    </row>
    <row r="224" ht="12.75">
      <c r="E224" s="51"/>
    </row>
    <row r="225" ht="12.75">
      <c r="E225" s="51"/>
    </row>
    <row r="226" ht="12.75">
      <c r="E226" s="51"/>
    </row>
    <row r="227" ht="12.75">
      <c r="E227" s="51"/>
    </row>
    <row r="228" ht="12.75">
      <c r="E228" s="51"/>
    </row>
    <row r="229" ht="12.75">
      <c r="E229" s="51"/>
    </row>
    <row r="230" ht="12.75">
      <c r="E230" s="51"/>
    </row>
    <row r="231" ht="12.75">
      <c r="E231" s="51"/>
    </row>
    <row r="232" ht="12.75">
      <c r="E232" s="51"/>
    </row>
    <row r="233" ht="12.75">
      <c r="E233" s="51"/>
    </row>
    <row r="234" ht="12.75">
      <c r="E234" s="51"/>
    </row>
    <row r="235" ht="12.75">
      <c r="E235" s="51"/>
    </row>
    <row r="236" ht="12.75">
      <c r="E236" s="51"/>
    </row>
    <row r="237" ht="12.75">
      <c r="E237" s="51"/>
    </row>
    <row r="238" ht="12.75">
      <c r="E238" s="51"/>
    </row>
    <row r="239" ht="12.75">
      <c r="E239" s="51"/>
    </row>
    <row r="240" ht="12.75">
      <c r="E240" s="51"/>
    </row>
    <row r="241" ht="12.75">
      <c r="E241" s="51"/>
    </row>
    <row r="242" ht="12.75">
      <c r="E242" s="51"/>
    </row>
    <row r="243" ht="12.75">
      <c r="E243" s="51"/>
    </row>
    <row r="244" ht="12.75">
      <c r="E244" s="51"/>
    </row>
    <row r="245" ht="12.75">
      <c r="E245" s="51"/>
    </row>
    <row r="246" ht="12.75">
      <c r="E246" s="51"/>
    </row>
    <row r="247" ht="12.75">
      <c r="E247" s="51"/>
    </row>
    <row r="248" ht="12.75">
      <c r="E248" s="51"/>
    </row>
    <row r="249" ht="12.75">
      <c r="E249" s="51"/>
    </row>
    <row r="250" ht="12.75">
      <c r="E250" s="51"/>
    </row>
    <row r="251" ht="12.75">
      <c r="E251" s="51"/>
    </row>
    <row r="252" ht="12.75">
      <c r="E252" s="51"/>
    </row>
    <row r="253" ht="12.75">
      <c r="E253" s="51"/>
    </row>
    <row r="254" ht="12.75">
      <c r="E254" s="51"/>
    </row>
    <row r="255" ht="12.75">
      <c r="E255" s="51"/>
    </row>
    <row r="256" ht="12.75">
      <c r="E256" s="51"/>
    </row>
    <row r="257" ht="12.75">
      <c r="E257" s="51"/>
    </row>
    <row r="258" ht="12.75">
      <c r="E258" s="51"/>
    </row>
    <row r="259" ht="12.75">
      <c r="E259" s="51"/>
    </row>
    <row r="260" ht="12.75">
      <c r="E260" s="51"/>
    </row>
    <row r="261" ht="12.75">
      <c r="E261" s="51"/>
    </row>
    <row r="262" ht="12.75">
      <c r="E262" s="51"/>
    </row>
    <row r="263" ht="12.75">
      <c r="E263" s="51"/>
    </row>
    <row r="264" ht="12.75">
      <c r="E264" s="51"/>
    </row>
    <row r="265" ht="12.75">
      <c r="E265" s="51"/>
    </row>
    <row r="266" ht="12.75">
      <c r="E266" s="51"/>
    </row>
    <row r="267" ht="12.75">
      <c r="E267" s="51"/>
    </row>
    <row r="268" ht="12.75">
      <c r="E268" s="51"/>
    </row>
    <row r="269" ht="12.75">
      <c r="E269" s="51"/>
    </row>
    <row r="270" ht="12.75">
      <c r="E270" s="51"/>
    </row>
    <row r="271" ht="12.75">
      <c r="E271" s="51"/>
    </row>
    <row r="272" ht="12.75">
      <c r="E272" s="51"/>
    </row>
    <row r="273" ht="12.75">
      <c r="E273" s="51"/>
    </row>
    <row r="274" ht="12.75">
      <c r="E274" s="51"/>
    </row>
    <row r="275" ht="12.75">
      <c r="E275" s="51"/>
    </row>
    <row r="276" ht="12.75">
      <c r="E276" s="51"/>
    </row>
    <row r="277" ht="12.75">
      <c r="E277" s="51"/>
    </row>
    <row r="278" ht="12.75">
      <c r="E278" s="51"/>
    </row>
    <row r="279" ht="12.75">
      <c r="E279" s="51"/>
    </row>
    <row r="280" ht="12.75">
      <c r="E280" s="51"/>
    </row>
    <row r="281" ht="12.75">
      <c r="E281" s="51"/>
    </row>
    <row r="282" ht="12.75">
      <c r="E282" s="51"/>
    </row>
    <row r="283" ht="12.75">
      <c r="E283" s="51"/>
    </row>
    <row r="284" ht="12.75">
      <c r="E284" s="51"/>
    </row>
    <row r="285" ht="12.75">
      <c r="E285" s="51"/>
    </row>
    <row r="286" ht="12.75">
      <c r="E286" s="51"/>
    </row>
    <row r="287" ht="12.75">
      <c r="E287" s="51"/>
    </row>
    <row r="288" ht="12.75">
      <c r="E288" s="51"/>
    </row>
    <row r="289" ht="12.75">
      <c r="E289" s="51"/>
    </row>
    <row r="290" ht="12.75">
      <c r="E290" s="51"/>
    </row>
    <row r="291" ht="12.75">
      <c r="E291" s="51"/>
    </row>
    <row r="292" ht="12.75">
      <c r="E292" s="51"/>
    </row>
    <row r="293" ht="12.75">
      <c r="E293" s="51"/>
    </row>
    <row r="294" ht="12.75">
      <c r="E294" s="51"/>
    </row>
    <row r="295" ht="12.75">
      <c r="E295" s="51"/>
    </row>
    <row r="296" ht="12.75">
      <c r="E296" s="51"/>
    </row>
    <row r="297" ht="12.75">
      <c r="E297" s="51"/>
    </row>
    <row r="298" ht="12.75">
      <c r="E298" s="51"/>
    </row>
    <row r="299" ht="12.75">
      <c r="E299" s="51"/>
    </row>
    <row r="300" ht="12.75">
      <c r="E300" s="51"/>
    </row>
    <row r="301" ht="12.75">
      <c r="E301" s="51"/>
    </row>
    <row r="302" ht="12.75">
      <c r="E302" s="51"/>
    </row>
    <row r="303" ht="12.75">
      <c r="E303" s="51"/>
    </row>
    <row r="304" ht="12.75">
      <c r="E304" s="51"/>
    </row>
    <row r="305" ht="12.75">
      <c r="E305" s="51"/>
    </row>
    <row r="306" ht="12.75">
      <c r="E306" s="51"/>
    </row>
    <row r="307" ht="12.75">
      <c r="E307" s="51"/>
    </row>
    <row r="308" ht="12.75">
      <c r="E308" s="51"/>
    </row>
    <row r="309" ht="12.75">
      <c r="E309" s="51"/>
    </row>
    <row r="310" ht="12.75">
      <c r="E310" s="51"/>
    </row>
    <row r="311" ht="12.75">
      <c r="E311" s="51"/>
    </row>
    <row r="312" ht="12.75">
      <c r="E312" s="51"/>
    </row>
    <row r="313" ht="12.75">
      <c r="E313" s="51"/>
    </row>
    <row r="314" ht="12.75">
      <c r="E314" s="51"/>
    </row>
    <row r="315" ht="12.75">
      <c r="E315" s="51"/>
    </row>
    <row r="316" ht="12.75">
      <c r="E316" s="51"/>
    </row>
    <row r="317" ht="12.75">
      <c r="E317" s="51"/>
    </row>
    <row r="318" ht="12.75">
      <c r="E318" s="51"/>
    </row>
    <row r="319" ht="12.75">
      <c r="E319" s="51"/>
    </row>
    <row r="320" ht="12.75">
      <c r="E320" s="51"/>
    </row>
    <row r="321" ht="12.75">
      <c r="E321" s="51"/>
    </row>
    <row r="322" ht="12.75">
      <c r="E322" s="51"/>
    </row>
    <row r="323" ht="12.75">
      <c r="E323" s="51"/>
    </row>
    <row r="324" ht="12.75">
      <c r="E324" s="51"/>
    </row>
    <row r="325" ht="12.75">
      <c r="E325" s="51"/>
    </row>
    <row r="326" ht="12.75">
      <c r="E326" s="51"/>
    </row>
    <row r="327" ht="12.75">
      <c r="E327" s="51"/>
    </row>
    <row r="328" ht="12.75">
      <c r="E328" s="51"/>
    </row>
    <row r="329" ht="12.75">
      <c r="E329" s="51"/>
    </row>
    <row r="330" ht="12.75">
      <c r="E330" s="51"/>
    </row>
    <row r="331" ht="12.75">
      <c r="E331" s="51"/>
    </row>
    <row r="332" ht="12.75">
      <c r="E332" s="51"/>
    </row>
    <row r="333" ht="12.75">
      <c r="E333" s="51"/>
    </row>
    <row r="334" ht="12.75">
      <c r="E334" s="51"/>
    </row>
    <row r="335" ht="12.75">
      <c r="E335" s="51"/>
    </row>
    <row r="336" ht="12.75">
      <c r="E336" s="51"/>
    </row>
    <row r="337" ht="12.75">
      <c r="E337" s="51"/>
    </row>
    <row r="338" ht="12.75">
      <c r="E338" s="51"/>
    </row>
    <row r="339" ht="12.75">
      <c r="E339" s="51"/>
    </row>
    <row r="340" ht="12.75">
      <c r="E340" s="51"/>
    </row>
    <row r="341" ht="12.75">
      <c r="E341" s="51"/>
    </row>
    <row r="342" ht="12.75">
      <c r="E342" s="51"/>
    </row>
    <row r="343" ht="12.75">
      <c r="E343" s="51"/>
    </row>
    <row r="344" ht="12.75">
      <c r="E344" s="51"/>
    </row>
  </sheetData>
  <sheetProtection/>
  <mergeCells count="16">
    <mergeCell ref="I14:O14"/>
    <mergeCell ref="C1:E2"/>
    <mergeCell ref="B9:E9"/>
    <mergeCell ref="B10:E10"/>
    <mergeCell ref="J10:O10"/>
    <mergeCell ref="I11:O11"/>
    <mergeCell ref="B12:B13"/>
    <mergeCell ref="C12:C13"/>
    <mergeCell ref="D12:D13"/>
    <mergeCell ref="E12:E13"/>
    <mergeCell ref="D4:E4"/>
    <mergeCell ref="B5:E5"/>
    <mergeCell ref="B6:E6"/>
    <mergeCell ref="F6:I6"/>
    <mergeCell ref="C7:E7"/>
    <mergeCell ref="I12:O12"/>
  </mergeCells>
  <printOptions/>
  <pageMargins left="0.7086614173228347" right="0.31496062992125984" top="0.35433070866141736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Палыч</dc:creator>
  <cp:keywords/>
  <dc:description/>
  <cp:lastModifiedBy>tatyana</cp:lastModifiedBy>
  <cp:lastPrinted>2020-05-15T02:33:23Z</cp:lastPrinted>
  <dcterms:created xsi:type="dcterms:W3CDTF">2005-10-14T07:43:07Z</dcterms:created>
  <dcterms:modified xsi:type="dcterms:W3CDTF">2020-06-22T03:30:26Z</dcterms:modified>
  <cp:category/>
  <cp:version/>
  <cp:contentType/>
  <cp:contentStatus/>
</cp:coreProperties>
</file>