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5" yWindow="1005" windowWidth="17400" windowHeight="5460" tabRatio="964" activeTab="5"/>
  </bookViews>
  <sheets>
    <sheet name="Справочная информация" sheetId="1" r:id="rId1"/>
    <sheet name="Титульный" sheetId="2" r:id="rId2"/>
    <sheet name="16 ТС цены" sheetId="3" r:id="rId3"/>
    <sheet name="ТС цены (2)" sheetId="4" r:id="rId4"/>
    <sheet name="24 25 Поставка" sheetId="5" r:id="rId5"/>
    <sheet name="Ссылки на публикации" sheetId="6" r:id="rId6"/>
  </sheets>
  <externalReferences>
    <externalReference r:id="rId9"/>
    <externalReference r:id="rId10"/>
    <externalReference r:id="rId11"/>
  </externalReferences>
  <definedNames>
    <definedName name="code">'[1]Инструкция'!$B$2</definedName>
    <definedName name="codeTemplate">'[2]Инструкция'!$J$2</definedName>
    <definedName name="fil">'Титульный'!$F$25</definedName>
    <definedName name="godEnd">'[2]Титульный'!$G$13</definedName>
    <definedName name="godStart">'[2]Титульный'!$G$12</definedName>
    <definedName name="inn">'Титульный'!$F$27</definedName>
    <definedName name="kind_group_rates">'[3]TEHSHEET'!$M$2:$M$7</definedName>
    <definedName name="kind_of_activity_WARM">'[1]TEHSHEET'!$J$7:$J$10</definedName>
    <definedName name="kind_of_NDS">'[1]TEHSHEET'!$N$2:$N$4</definedName>
    <definedName name="kind_of_NDS_tariff">'[3]TEHSHEET'!$H$7:$H$8</definedName>
    <definedName name="kind_of_NDS_tariff_people">'[3]TEHSHEET'!$H$13:$H$14</definedName>
    <definedName name="kind_of_tariff_unit">'[1]TEHSHEET'!$M$2:$M$3</definedName>
    <definedName name="kpp">'Титульный'!$F$28</definedName>
    <definedName name="logic">'[1]TEHSHEET'!$A$2:$A$3</definedName>
    <definedName name="MO_LIST_5">'[1]REESTR_MO'!$B$9:$B$10</definedName>
    <definedName name="MR_LIST">'[1]REESTR_MO'!$D$2:$D$12</definedName>
    <definedName name="org">'Титульный'!$F$23</definedName>
    <definedName name="region_name">'Титульный'!$F$7</definedName>
    <definedName name="SKI_number">'[1]TEHSHEET'!$G$2:$G$21</definedName>
    <definedName name="strPublication">'Титульный'!$F$9</definedName>
    <definedName name="TSphere">'[1]TEHSHEET'!$W$3</definedName>
    <definedName name="TSphere_full">'[1]TEHSHEET'!$W$5</definedName>
    <definedName name="unit">'[2]Титульный'!$G$44</definedName>
    <definedName name="version">'[1]Инструкция'!$B$3</definedName>
  </definedNames>
  <calcPr fullCalcOnLoad="1"/>
</workbook>
</file>

<file path=xl/comments5.xml><?xml version="1.0" encoding="utf-8"?>
<comments xmlns="http://schemas.openxmlformats.org/spreadsheetml/2006/main">
  <authors>
    <author>ГАЛЯ</author>
  </authors>
  <commentList>
    <comment ref="G10" authorId="0">
      <text>
        <r>
          <rPr>
            <b/>
            <sz val="9"/>
            <rFont val="Tahoma"/>
            <family val="0"/>
          </rPr>
          <t>ГАЛЯ: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<sst xmlns="http://schemas.openxmlformats.org/spreadsheetml/2006/main" count="294" uniqueCount="183">
  <si>
    <t>Утвержденный тариф на тепловую энергию (мощность)/ дифференциация по видам теплоносителя</t>
  </si>
  <si>
    <t>Одноставочный тариф, руб./Гкал</t>
  </si>
  <si>
    <t>Двухставочный тариф</t>
  </si>
  <si>
    <t>дата</t>
  </si>
  <si>
    <t>номер</t>
  </si>
  <si>
    <t>Острый редуцированный пар</t>
  </si>
  <si>
    <t>*</t>
  </si>
  <si>
    <t>Наименование показателя</t>
  </si>
  <si>
    <t>Единица измерения</t>
  </si>
  <si>
    <t>Значение</t>
  </si>
  <si>
    <t>5.1</t>
  </si>
  <si>
    <t>5.2</t>
  </si>
  <si>
    <t>отчетный период</t>
  </si>
  <si>
    <t>II. Стандарты раскрытия информации в сфере теплоснабжения и сфере оказания услуг по передаче тепловой энергии</t>
  </si>
  <si>
    <t>а) об утвержденных тарифах на тепловую энергию (мощность); </t>
  </si>
  <si>
    <t>СПРАВОЧНАЯ ИНФОРМАЦИЯ</t>
  </si>
  <si>
    <t>Субъект РФ</t>
  </si>
  <si>
    <t>Республика Алтай</t>
  </si>
  <si>
    <t>Публикация</t>
  </si>
  <si>
    <t>Период регулирования</t>
  </si>
  <si>
    <t>Начало очередного периода регулирования</t>
  </si>
  <si>
    <t>Окончание очередного периода регулирования</t>
  </si>
  <si>
    <t>Является ли данное юридическое лицо подразделением (филиалом) другой организации</t>
  </si>
  <si>
    <t>Наименование организации</t>
  </si>
  <si>
    <t>ИНН</t>
  </si>
  <si>
    <t>КПП</t>
  </si>
  <si>
    <t>Вид деятельности</t>
  </si>
  <si>
    <t>Режим налогообложения</t>
  </si>
  <si>
    <t>1</t>
  </si>
  <si>
    <t>Руководитель</t>
  </si>
  <si>
    <t>Главный бухгалтер</t>
  </si>
  <si>
    <t>Должностное лицо, ответственное за составление формы</t>
  </si>
  <si>
    <t>№ п/п</t>
  </si>
  <si>
    <t>Информация, подлежащая раскрытию</t>
  </si>
  <si>
    <t>Ссылки
на документы</t>
  </si>
  <si>
    <t>Примечание</t>
  </si>
  <si>
    <t>2</t>
  </si>
  <si>
    <t>3</t>
  </si>
  <si>
    <t>4</t>
  </si>
  <si>
    <t>5</t>
  </si>
  <si>
    <t>сведения об условиях публичных договоров поставок регулируемых товаров (оказания регулируемых услуг), в том числе договоров о подключении (технологическом присоединении) к системе теплоснабжения</t>
  </si>
  <si>
    <t>форма заявки на подключение (технологическое присоединение) к системе теплоснабжения</t>
  </si>
  <si>
    <t>перечень документов и сведений, представляемых одновременно с заявкой на подключение (технологическое присоединение) к системе теплоснабжения</t>
  </si>
  <si>
    <t>реквизиты нормативного правового акта, регламентирующего порядок действий заявителя и регулируемой организации при подаче, приеме, обработке заявки на подключение (технологическое присоединение) к системе теплоснабжения, принятии решения и уведомлении о принятом решении</t>
  </si>
  <si>
    <t>телефоны и адреса службы, ответственной за прием и обработку заявок на подключение (технологическое присоединение) к системе теплоснабжения</t>
  </si>
  <si>
    <t>Ссылки на публикации</t>
  </si>
  <si>
    <t>Содержание</t>
  </si>
  <si>
    <t>Дата размещения информации</t>
  </si>
  <si>
    <t>Адрес страницы сайта в сети "Интернет", на которой размещена информация</t>
  </si>
  <si>
    <t>Информация о ценах (тарифах) на регулируемые товары (услуги) (п.16 Постановления Правительства Российской Федерации от 05 июля 2013 г. N 570 "О стандартах раскрытия информации теплоснабжающими организациями, теплосетевыми организациями и органами регулирования")</t>
  </si>
  <si>
    <t>Информация об условиях, на которых осуществляется поставка регулируемых товаров (оказание регулируемых услуг) (п.24 Постановления Правительства Российской Федерации от 05 июля 2013 г. N 570 "О стандартах раскрытия информации теплоснабжающими организациями, теплосетевыми организациями и органами регулирования")</t>
  </si>
  <si>
    <t>Информация о порядке выполнения технологических, технических и других мероприятий, связанных с подключением (технологическим присоединением) к системе теплоснабжения (п.25 Постановления Правительства Российской Федерации от 05 июля 2013 г. N 570 "О стандартах раскрытия информации теплоснабжающими организациями, теплосетевыми организациями и органами регулирования")</t>
  </si>
  <si>
    <t>two</t>
  </si>
  <si>
    <t>Информация о ценах (тарифах) на регулируемые товары и услуги и надбавках к этим ценам (тарифам) *</t>
  </si>
  <si>
    <t>Дата ввода</t>
  </si>
  <si>
    <t>Срок действия</t>
  </si>
  <si>
    <t>Постановление</t>
  </si>
  <si>
    <t>Наименование регулирующего органа, принявшего решение об утверждении цен</t>
  </si>
  <si>
    <t>Источник официального опубликования органом, принявшим решение об утверждении цены (тарифа, надбавки)</t>
  </si>
  <si>
    <t>ставка за энергию руб./Гкал</t>
  </si>
  <si>
    <t>ставка за мощность тыс.руб.в месяц/Гкал/ч</t>
  </si>
  <si>
    <t>3.1</t>
  </si>
  <si>
    <t>3.2</t>
  </si>
  <si>
    <t>4.1</t>
  </si>
  <si>
    <t>4.2</t>
  </si>
  <si>
    <t>6</t>
  </si>
  <si>
    <t>6.1</t>
  </si>
  <si>
    <t>6.2</t>
  </si>
  <si>
    <t>7</t>
  </si>
  <si>
    <t>8</t>
  </si>
  <si>
    <t>9.1</t>
  </si>
  <si>
    <t>9.2</t>
  </si>
  <si>
    <t>10</t>
  </si>
  <si>
    <t>11</t>
  </si>
  <si>
    <t>1.1</t>
  </si>
  <si>
    <t>Тариф без дифференциации по видам теплоносителя</t>
  </si>
  <si>
    <t>через тепловую сеть</t>
  </si>
  <si>
    <t>отпуск с коллекторов</t>
  </si>
  <si>
    <t>Добавить запись</t>
  </si>
  <si>
    <t>2.1</t>
  </si>
  <si>
    <t>Горячая вода</t>
  </si>
  <si>
    <t>Отборный пар всего, в том числе:</t>
  </si>
  <si>
    <r>
      <t>1,2-2,5 кг/см</t>
    </r>
    <r>
      <rPr>
        <vertAlign val="superscript"/>
        <sz val="9"/>
        <rFont val="Tahoma"/>
        <family val="2"/>
      </rPr>
      <t>2</t>
    </r>
  </si>
  <si>
    <r>
      <t>2,5-7 кг/см</t>
    </r>
    <r>
      <rPr>
        <vertAlign val="superscript"/>
        <sz val="9"/>
        <rFont val="Tahoma"/>
        <family val="2"/>
      </rPr>
      <t>2</t>
    </r>
  </si>
  <si>
    <t>3.3</t>
  </si>
  <si>
    <r>
      <t>7-13 кг/см</t>
    </r>
    <r>
      <rPr>
        <vertAlign val="superscript"/>
        <sz val="9"/>
        <rFont val="Tahoma"/>
        <family val="2"/>
      </rPr>
      <t>2</t>
    </r>
  </si>
  <si>
    <t>3.4</t>
  </si>
  <si>
    <r>
      <t>&gt; 13 кг/см</t>
    </r>
    <r>
      <rPr>
        <vertAlign val="superscript"/>
        <sz val="9"/>
        <rFont val="Tahoma"/>
        <family val="2"/>
      </rPr>
      <t>2</t>
    </r>
  </si>
  <si>
    <t>Добавить вид теплоносителя</t>
  </si>
  <si>
    <t xml:space="preserve">Раскрывается не позднее 30 дней со дня принятия соответствующего решения об установлении тарифа (надбавки) на очередной период регулирования </t>
  </si>
  <si>
    <t>Информация о ценах (тарифах) на регулируемые товары и услуги и надбавках к этим ценам (тарифам)*</t>
  </si>
  <si>
    <t>Постановление (дата)</t>
  </si>
  <si>
    <t>Постановление (номер)</t>
  </si>
  <si>
    <t>7.1</t>
  </si>
  <si>
    <t>7.2</t>
  </si>
  <si>
    <t>Утвержденная надбавка к тарифам регулируемых организаций на тепловую энергию</t>
  </si>
  <si>
    <t>для бюджетных потребителей</t>
  </si>
  <si>
    <t>руб./Гкал</t>
  </si>
  <si>
    <t>для прочих потребителей</t>
  </si>
  <si>
    <t>Утвержденная надбавка к ценам (тарифам) на тепловую энергию для потребителей</t>
  </si>
  <si>
    <t>для населения</t>
  </si>
  <si>
    <t>Утвержденная надбавка к тарифам регулируемых организаций на передачу тепловой энергии</t>
  </si>
  <si>
    <t>Утвержденный тариф на подключение создаваемых (реконструируемых) объектов недвижимости к системе теплоснабжения</t>
  </si>
  <si>
    <t>руб./Гкал час</t>
  </si>
  <si>
    <t>Утвержденный тариф регулируемых организаций на подключение к системе теплоснабжения</t>
  </si>
  <si>
    <t>Утвержденный тариф на передачу тепловой энергии (мощности)</t>
  </si>
  <si>
    <t>Наименование, номер, дата печатного издания</t>
  </si>
  <si>
    <t>Показатели, подлежащие раскрытию в сфере теплоснабжения и сфере оказания услуг по передаче тепловой энергии (цены и тарифы)</t>
  </si>
  <si>
    <t>По желанию организации информация раскрыта в дополнительных источниках публикации?</t>
  </si>
  <si>
    <t>Наименование филиала</t>
  </si>
  <si>
    <t>Тариф</t>
  </si>
  <si>
    <t>тариф на тепловую энергию (мощность)</t>
  </si>
  <si>
    <t>НДС (Отметка об учтенном НДС)</t>
  </si>
  <si>
    <t>Организации-перепродавцы</t>
  </si>
  <si>
    <t>Бюджетные потребители</t>
  </si>
  <si>
    <t>Население</t>
  </si>
  <si>
    <t>Прочие</t>
  </si>
  <si>
    <t>Наличие двухставочного тарифа</t>
  </si>
  <si>
    <t>Адрес регулируемой организации</t>
  </si>
  <si>
    <t>Юридический адрес</t>
  </si>
  <si>
    <t>Почтовый адрес</t>
  </si>
  <si>
    <t>Фамилия, имя, отчество</t>
  </si>
  <si>
    <t>(код) номер телефона</t>
  </si>
  <si>
    <t>Должность</t>
  </si>
  <si>
    <t>e-mail</t>
  </si>
  <si>
    <t>Информация об условиях, на которых осуществляется поставка регулируемых товаров (оказание регулируемых услуг).
Информация о порядке выполнения технологических, технических и других мероприятий, связанных с подключением (технологическим присоединением) к системе теплоснабжения*</t>
  </si>
  <si>
    <t>15. Регулируемой организацией подлежит раскрытию информация: </t>
  </si>
  <si>
    <t>б) о ценах (тарифах) на регулируемые товары (услуги); </t>
  </si>
  <si>
    <t>16. Информация о ценах (тарифах) на регулируемые товары (услуги) содержит сведения: </t>
  </si>
  <si>
    <t>б) об утвержденных тарифах на теплоноситель, поставляемый теплоснабжающими организациями потребителям, другим теплоснабжающим организациям;</t>
  </si>
  <si>
    <t>в) об утвержденных тарифах на услуги по передаче тепловойю энергии,теплоносителя; </t>
  </si>
  <si>
    <t>г) об утвержденной плате за услуги по поддержанию резервной тепловой мощности при отсутствии потребителя тепловой энергии;</t>
  </si>
  <si>
    <t>д) об утвержденной плате за подключение (технологическое присоединение) к системе теплоснабжения;</t>
  </si>
  <si>
    <t>е) об утвержденных тарифах на горячую воду, поставляемую теплоснабжающими организациями потребителям, другим теплоснабжающим организациям с использованием открытых систем теплоснабжения (горячего водоснабжения).</t>
  </si>
  <si>
    <t>17. В отношении каждой из групп сведений, указанных в пункте 16 указывается информация:: </t>
  </si>
  <si>
    <t>а) о наименовании органа регулирвоания, принявшего решение об утсановлении цен (тарифов); </t>
  </si>
  <si>
    <t>б) о реквизитах  (дата и номер) такого решения; </t>
  </si>
  <si>
    <t>в) о величине установленной цены (тарифа); </t>
  </si>
  <si>
    <t>г) о сроке действия цены (тарифа); </t>
  </si>
  <si>
    <t>24. Информация об условиях, на которых осуществляется поставка регулируемых товаров (оказание регулируемых услуг), содержит сведения об условиях публичных договоров поставок регулируемых товаров (оказания регулируемых услуг), в том числе договоров о подключении (технологическом присоединении) к системе теплоснабжения.</t>
  </si>
  <si>
    <t>25. Информация о порядке выполнения технологических, технических и других мероприятий, связанных с подключением (технологическим присоединением) к системе теплоснабжения, содержит:</t>
  </si>
  <si>
    <t>а) форму заявки на подключение (технологическое присоединение) к системе теплоснабжения;</t>
  </si>
  <si>
    <t>б) перечень документов и сведений, представляемых одновременно с заявкой на подключение (технологическое присоединение) к системе теплоснабжения;</t>
  </si>
  <si>
    <t>в) реквизиты нормативного правового акта, регламентирующего порядок действий заявителя и регулируемой организации при подачеЮ приеме, обработке заявки на подключение (технологическое присоединение)  к системе теплоснабжения, принятии решения и уведомлении о принятии решении;</t>
  </si>
  <si>
    <t>г) телефоны и адреса службы, ответственной за прием и обработку заявок на подключение (технологическое присоединение) к системе теплоснабжения.</t>
  </si>
  <si>
    <t>28. Информация указанная в пункте 16, 24 и 25 раскрывается регулируемой организацией не позднее 30 календарных дней со дня принятия соответствующего решения об установлении цен (тарифов) на очередной расчетный период регулирования.</t>
  </si>
  <si>
    <t>д) об источнике официального опубликования решения.</t>
  </si>
  <si>
    <t>13. В случае если регулируемая организация осуществляет несколько видов деятельности, инфомация о которых подлежит раскрытию, информация по каждому виду деятельности раскрывается отдельно.</t>
  </si>
  <si>
    <t>В случае если регулируемыми организациями оказываются услуги по нескольким технологически не связанным между собой системам теплоснабжения и если в отношении указанных систем устанавливаются различные тарифы в сфере теплоснабжения, то информация раскрывается отдельно по каждой системе теплоснабжения.</t>
  </si>
  <si>
    <t>Сайт Комитета по тарифам Республики Алтай</t>
  </si>
  <si>
    <t>01.01.2015г.</t>
  </si>
  <si>
    <t>31.12.2015г.</t>
  </si>
  <si>
    <t>нет</t>
  </si>
  <si>
    <t>МУП "Тепловодстрой Сервис"</t>
  </si>
  <si>
    <t>0406004870</t>
  </si>
  <si>
    <t>040601001</t>
  </si>
  <si>
    <t>производство(некомбинированная выработка)+передача+сбыт</t>
  </si>
  <si>
    <t>специальный(упрощенная система налогооблажения)</t>
  </si>
  <si>
    <t>да</t>
  </si>
  <si>
    <t>Республика Алтай с.Усть-Кокса ул.Нагорная,23</t>
  </si>
  <si>
    <t>649490 Республика Алтай с.Усть-Кокса ул.Нагорная,23</t>
  </si>
  <si>
    <t>Фамилия,имя,отчечтво:</t>
  </si>
  <si>
    <t>Слатвинская Марина Васильевна</t>
  </si>
  <si>
    <t>8(38848)22-2-75</t>
  </si>
  <si>
    <t>Бухтуева Наталья Григорьевна</t>
  </si>
  <si>
    <t>8(38848)22-9-26</t>
  </si>
  <si>
    <t>Адодина Галина Александровна</t>
  </si>
  <si>
    <t>экономист</t>
  </si>
  <si>
    <t>8(38848)22-8-77</t>
  </si>
  <si>
    <t>mupKoksa2010@yandex.ru</t>
  </si>
  <si>
    <t>19.12.2014г.</t>
  </si>
  <si>
    <t>45/13</t>
  </si>
  <si>
    <t>Комитет по тарифам Республики Алтай</t>
  </si>
  <si>
    <t>Сайт Правительства Республики Алтай</t>
  </si>
  <si>
    <t>на 2015 год</t>
  </si>
  <si>
    <t>с 01.01.2015г. по 30.06.2015г.</t>
  </si>
  <si>
    <t>с 01.07.2015г. по 31.12.2015г.</t>
  </si>
  <si>
    <t>Сайт МО www.altay-ust-koksa.ru</t>
  </si>
  <si>
    <t>Форма заявления</t>
  </si>
  <si>
    <t>Информация о порядке выполнения мероприятий, связанных с подключением.</t>
  </si>
  <si>
    <t xml:space="preserve">Типовые  договора  </t>
  </si>
  <si>
    <t>Сайт МО, Сайт Комитета по тарифам РА</t>
  </si>
  <si>
    <t>15.01.2015г.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</si>
</sst>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[$€-1]_-;\-* #,##0.00[$€-1]_-;_-* &quot;-&quot;??[$€-1]_-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u val="single"/>
      <sz val="9"/>
      <color indexed="12"/>
      <name val="Tahoma"/>
      <family val="2"/>
    </font>
    <font>
      <b/>
      <u val="single"/>
      <sz val="11"/>
      <color indexed="12"/>
      <name val="Arial"/>
      <family val="2"/>
    </font>
    <font>
      <sz val="9"/>
      <color indexed="8"/>
      <name val="Tahoma"/>
      <family val="2"/>
    </font>
    <font>
      <sz val="9"/>
      <name val="Tahoma"/>
      <family val="2"/>
    </font>
    <font>
      <sz val="10"/>
      <name val="Arial"/>
      <family val="2"/>
    </font>
    <font>
      <sz val="9"/>
      <color indexed="9"/>
      <name val="Tahoma"/>
      <family val="2"/>
    </font>
    <font>
      <sz val="9"/>
      <color indexed="56"/>
      <name val="Tahoma"/>
      <family val="2"/>
    </font>
    <font>
      <b/>
      <sz val="9"/>
      <color indexed="56"/>
      <name val="Tahoma"/>
      <family val="2"/>
    </font>
    <font>
      <b/>
      <sz val="9"/>
      <color indexed="8"/>
      <name val="Tahoma"/>
      <family val="2"/>
    </font>
    <font>
      <sz val="10"/>
      <color indexed="8"/>
      <name val="Arial"/>
      <family val="2"/>
    </font>
    <font>
      <b/>
      <sz val="9"/>
      <name val="Tahoma"/>
      <family val="2"/>
    </font>
    <font>
      <sz val="10"/>
      <name val="Tahoma"/>
      <family val="2"/>
    </font>
    <font>
      <sz val="9"/>
      <color indexed="10"/>
      <name val="Tahoma"/>
      <family val="2"/>
    </font>
    <font>
      <sz val="11"/>
      <name val="Webdings2"/>
      <family val="0"/>
    </font>
    <font>
      <b/>
      <sz val="14"/>
      <name val="Franklin Gothic Medium"/>
      <family val="2"/>
    </font>
    <font>
      <sz val="9"/>
      <color indexed="55"/>
      <name val="Tahoma"/>
      <family val="2"/>
    </font>
    <font>
      <sz val="11"/>
      <color indexed="55"/>
      <name val="Wingdings 2"/>
      <family val="1"/>
    </font>
    <font>
      <b/>
      <sz val="9"/>
      <color indexed="9"/>
      <name val="Tahoma"/>
      <family val="2"/>
    </font>
    <font>
      <b/>
      <sz val="9"/>
      <color indexed="62"/>
      <name val="Tahoma"/>
      <family val="2"/>
    </font>
    <font>
      <sz val="8"/>
      <name val="Calibri"/>
      <family val="2"/>
    </font>
    <font>
      <b/>
      <sz val="9"/>
      <color indexed="22"/>
      <name val="Tahoma"/>
      <family val="2"/>
    </font>
    <font>
      <u val="single"/>
      <sz val="10"/>
      <color indexed="12"/>
      <name val="Arial Cyr"/>
      <family val="0"/>
    </font>
    <font>
      <vertAlign val="superscript"/>
      <sz val="9"/>
      <name val="Tahoma"/>
      <family val="2"/>
    </font>
    <font>
      <b/>
      <sz val="9"/>
      <color indexed="10"/>
      <name val="Tahoma"/>
      <family val="2"/>
    </font>
    <font>
      <i/>
      <sz val="11"/>
      <color indexed="8"/>
      <name val="Calibri"/>
      <family val="2"/>
    </font>
    <font>
      <sz val="16"/>
      <name val="Tahoma"/>
      <family val="2"/>
    </font>
    <font>
      <sz val="9"/>
      <color indexed="60"/>
      <name val="Tahoma"/>
      <family val="2"/>
    </font>
    <font>
      <sz val="16"/>
      <color indexed="9"/>
      <name val="Tahoma"/>
      <family val="2"/>
    </font>
    <font>
      <sz val="10"/>
      <name val="Wingdings 2"/>
      <family val="1"/>
    </font>
    <font>
      <b/>
      <sz val="14"/>
      <name val="Tahoma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 Narrow"/>
      <family val="2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22"/>
        <bgColor indexed="9"/>
      </patternFill>
    </fill>
    <fill>
      <patternFill patternType="lightDown">
        <fgColor indexed="22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22"/>
      </left>
      <right/>
      <top style="medium">
        <color indexed="22"/>
      </top>
      <bottom/>
    </border>
    <border>
      <left/>
      <right/>
      <top style="medium">
        <color indexed="22"/>
      </top>
      <bottom/>
    </border>
    <border>
      <left/>
      <right style="thick">
        <color indexed="22"/>
      </right>
      <top style="medium">
        <color indexed="22"/>
      </top>
      <bottom/>
    </border>
    <border>
      <left style="medium">
        <color indexed="22"/>
      </left>
      <right/>
      <top/>
      <bottom/>
    </border>
    <border>
      <left>
        <color indexed="63"/>
      </left>
      <right style="thick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>
        <color indexed="55"/>
      </bottom>
    </border>
    <border>
      <left/>
      <right>
        <color indexed="63"/>
      </right>
      <top style="dotted">
        <color indexed="55"/>
      </top>
      <bottom style="dotted">
        <color indexed="55"/>
      </bottom>
    </border>
    <border>
      <left style="medium">
        <color indexed="22"/>
      </left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 style="thick">
        <color indexed="22"/>
      </right>
      <top/>
      <bottom style="thick">
        <color indexed="22"/>
      </bottom>
    </border>
    <border>
      <left style="thin">
        <color indexed="55"/>
      </left>
      <right style="thin">
        <color indexed="55"/>
      </right>
      <top style="thin">
        <color indexed="55"/>
      </top>
      <bottom style="double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>
        <color theme="0" tint="-0.4999699890613556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</borders>
  <cellStyleXfs count="90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3" fillId="25" borderId="1" applyNumberFormat="0" applyAlignment="0" applyProtection="0"/>
    <xf numFmtId="0" fontId="54" fillId="26" borderId="2" applyNumberFormat="0" applyAlignment="0" applyProtection="0"/>
    <xf numFmtId="0" fontId="55" fillId="26" borderId="1" applyNumberFormat="0" applyAlignment="0" applyProtection="0"/>
    <xf numFmtId="0" fontId="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2" fontId="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7" fillId="0" borderId="0" applyBorder="0">
      <alignment horizontal="center" vertical="center" wrapText="1"/>
      <protection/>
    </xf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13" fillId="0" borderId="6" applyBorder="0">
      <alignment horizontal="center" vertical="center" wrapText="1"/>
      <protection/>
    </xf>
    <xf numFmtId="0" fontId="59" fillId="0" borderId="7" applyNumberFormat="0" applyFill="0" applyAlignment="0" applyProtection="0"/>
    <xf numFmtId="0" fontId="60" fillId="27" borderId="8" applyNumberFormat="0" applyAlignment="0" applyProtection="0"/>
    <xf numFmtId="0" fontId="61" fillId="0" borderId="0" applyNumberFormat="0" applyFill="0" applyBorder="0" applyAlignment="0" applyProtection="0"/>
    <xf numFmtId="0" fontId="62" fillId="28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49" fontId="6" fillId="0" borderId="0" applyBorder="0">
      <alignment vertical="top"/>
      <protection/>
    </xf>
    <xf numFmtId="0" fontId="2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9" fontId="6" fillId="0" borderId="0" applyBorder="0">
      <alignment vertical="top"/>
      <protection/>
    </xf>
    <xf numFmtId="0" fontId="1" fillId="0" borderId="0">
      <alignment/>
      <protection/>
    </xf>
    <xf numFmtId="0" fontId="2" fillId="0" borderId="0">
      <alignment/>
      <protection/>
    </xf>
    <xf numFmtId="0" fontId="6" fillId="0" borderId="0">
      <alignment horizontal="left"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0" applyNumberFormat="0" applyFill="0" applyBorder="0" applyAlignment="0" applyProtection="0"/>
    <xf numFmtId="0" fontId="1" fillId="30" borderId="9" applyNumberFormat="0" applyFont="0" applyAlignment="0" applyProtection="0"/>
    <xf numFmtId="9" fontId="1" fillId="0" borderId="0" applyFont="0" applyFill="0" applyBorder="0" applyAlignment="0" applyProtection="0"/>
    <xf numFmtId="0" fontId="66" fillId="0" borderId="10" applyNumberFormat="0" applyFill="0" applyAlignment="0" applyProtection="0"/>
    <xf numFmtId="0" fontId="6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8" fillId="31" borderId="0" applyNumberFormat="0" applyBorder="0" applyAlignment="0" applyProtection="0"/>
  </cellStyleXfs>
  <cellXfs count="292">
    <xf numFmtId="0" fontId="0" fillId="0" borderId="0" xfId="0" applyFont="1" applyAlignment="1">
      <alignment/>
    </xf>
    <xf numFmtId="0" fontId="3" fillId="0" borderId="0" xfId="44" applyNumberFormat="1" applyFont="1" applyAlignment="1" applyProtection="1">
      <alignment wrapText="1"/>
      <protection/>
    </xf>
    <xf numFmtId="0" fontId="5" fillId="0" borderId="0" xfId="57" applyFont="1" applyAlignment="1" applyProtection="1">
      <alignment wrapText="1"/>
      <protection/>
    </xf>
    <xf numFmtId="0" fontId="5" fillId="0" borderId="0" xfId="57" applyFont="1" applyAlignment="1" applyProtection="1">
      <alignment vertical="center" wrapText="1"/>
      <protection/>
    </xf>
    <xf numFmtId="0" fontId="6" fillId="0" borderId="0" xfId="0" applyNumberFormat="1" applyFont="1" applyAlignment="1" applyProtection="1">
      <alignment vertical="center"/>
      <protection/>
    </xf>
    <xf numFmtId="0" fontId="6" fillId="0" borderId="0" xfId="68" applyFont="1" applyFill="1" applyAlignment="1" applyProtection="1">
      <alignment vertical="center" wrapText="1"/>
      <protection/>
    </xf>
    <xf numFmtId="0" fontId="6" fillId="0" borderId="0" xfId="68" applyFont="1" applyAlignment="1" applyProtection="1">
      <alignment vertical="center" wrapText="1"/>
      <protection/>
    </xf>
    <xf numFmtId="0" fontId="5" fillId="0" borderId="0" xfId="57" applyFont="1" applyAlignment="1">
      <alignment wrapText="1"/>
      <protection/>
    </xf>
    <xf numFmtId="0" fontId="8" fillId="0" borderId="0" xfId="57" applyFont="1" applyFill="1" applyBorder="1" applyAlignment="1" applyProtection="1">
      <alignment horizontal="left" vertical="center" wrapText="1"/>
      <protection/>
    </xf>
    <xf numFmtId="0" fontId="8" fillId="0" borderId="0" xfId="57" applyFont="1" applyFill="1" applyBorder="1" applyAlignment="1" applyProtection="1">
      <alignment vertical="center" wrapText="1"/>
      <protection/>
    </xf>
    <xf numFmtId="0" fontId="8" fillId="0" borderId="0" xfId="57" applyFont="1" applyFill="1" applyBorder="1" applyAlignment="1" applyProtection="1">
      <alignment wrapText="1"/>
      <protection/>
    </xf>
    <xf numFmtId="49" fontId="6" fillId="0" borderId="0" xfId="63" applyFont="1" applyAlignment="1">
      <alignment vertical="top" wrapText="1"/>
      <protection/>
    </xf>
    <xf numFmtId="0" fontId="9" fillId="0" borderId="0" xfId="57" applyFont="1" applyBorder="1" applyAlignment="1" applyProtection="1">
      <alignment wrapText="1"/>
      <protection/>
    </xf>
    <xf numFmtId="49" fontId="6" fillId="0" borderId="0" xfId="63" applyFont="1" applyAlignment="1">
      <alignment vertical="center" wrapText="1"/>
      <protection/>
    </xf>
    <xf numFmtId="49" fontId="6" fillId="0" borderId="0" xfId="63" applyFont="1" applyFill="1" applyAlignment="1">
      <alignment vertical="top" wrapText="1"/>
      <protection/>
    </xf>
    <xf numFmtId="0" fontId="10" fillId="0" borderId="0" xfId="57" applyFont="1" applyFill="1" applyBorder="1" applyAlignment="1" applyProtection="1">
      <alignment wrapText="1"/>
      <protection/>
    </xf>
    <xf numFmtId="0" fontId="5" fillId="0" borderId="11" xfId="57" applyFont="1" applyBorder="1" applyAlignment="1" applyProtection="1">
      <alignment wrapText="1"/>
      <protection/>
    </xf>
    <xf numFmtId="0" fontId="11" fillId="0" borderId="12" xfId="57" applyFont="1" applyBorder="1" applyAlignment="1" applyProtection="1">
      <alignment vertical="center" wrapText="1"/>
      <protection/>
    </xf>
    <xf numFmtId="0" fontId="5" fillId="0" borderId="13" xfId="57" applyFont="1" applyBorder="1" applyAlignment="1" applyProtection="1">
      <alignment vertical="center" wrapText="1"/>
      <protection/>
    </xf>
    <xf numFmtId="0" fontId="5" fillId="0" borderId="14" xfId="57" applyFont="1" applyBorder="1" applyAlignment="1" applyProtection="1">
      <alignment vertical="center" wrapText="1"/>
      <protection/>
    </xf>
    <xf numFmtId="0" fontId="11" fillId="0" borderId="0" xfId="0" applyNumberFormat="1" applyFont="1" applyAlignment="1">
      <alignment horizontal="left" vertical="center" wrapText="1"/>
    </xf>
    <xf numFmtId="0" fontId="5" fillId="0" borderId="15" xfId="57" applyFont="1" applyBorder="1" applyAlignment="1" applyProtection="1">
      <alignment vertical="center" wrapText="1"/>
      <protection/>
    </xf>
    <xf numFmtId="0" fontId="12" fillId="0" borderId="0" xfId="0" applyNumberFormat="1" applyFont="1" applyAlignment="1">
      <alignment wrapText="1"/>
    </xf>
    <xf numFmtId="0" fontId="5" fillId="0" borderId="16" xfId="57" applyFont="1" applyBorder="1" applyAlignment="1" applyProtection="1">
      <alignment horizontal="justify" vertical="center" wrapText="1"/>
      <protection/>
    </xf>
    <xf numFmtId="0" fontId="0" fillId="0" borderId="17" xfId="57" applyFont="1" applyBorder="1" applyAlignment="1" applyProtection="1">
      <alignment horizontal="left" vertical="center" wrapText="1" indent="2"/>
      <protection/>
    </xf>
    <xf numFmtId="0" fontId="5" fillId="0" borderId="17" xfId="57" applyFont="1" applyBorder="1" applyAlignment="1" applyProtection="1">
      <alignment horizontal="justify" vertical="center" wrapText="1"/>
      <protection/>
    </xf>
    <xf numFmtId="0" fontId="5" fillId="0" borderId="18" xfId="57" applyFont="1" applyBorder="1" applyAlignment="1" applyProtection="1">
      <alignment wrapText="1"/>
      <protection/>
    </xf>
    <xf numFmtId="0" fontId="5" fillId="0" borderId="19" xfId="72" applyFont="1" applyBorder="1" applyAlignment="1">
      <alignment wrapText="1"/>
      <protection/>
    </xf>
    <xf numFmtId="0" fontId="5" fillId="0" borderId="20" xfId="57" applyFont="1" applyBorder="1" applyAlignment="1" applyProtection="1">
      <alignment vertical="center" wrapText="1"/>
      <protection/>
    </xf>
    <xf numFmtId="49" fontId="6" fillId="0" borderId="0" xfId="76" applyNumberFormat="1" applyFont="1" applyFill="1" applyAlignment="1" applyProtection="1">
      <alignment vertical="center" wrapText="1"/>
      <protection/>
    </xf>
    <xf numFmtId="0" fontId="8" fillId="0" borderId="0" xfId="76" applyFont="1" applyFill="1" applyAlignment="1" applyProtection="1">
      <alignment vertical="center" wrapText="1"/>
      <protection/>
    </xf>
    <xf numFmtId="0" fontId="16" fillId="0" borderId="0" xfId="76" applyFont="1" applyFill="1" applyAlignment="1" applyProtection="1">
      <alignment vertical="center" wrapText="1"/>
      <protection/>
    </xf>
    <xf numFmtId="0" fontId="6" fillId="0" borderId="0" xfId="76" applyFont="1" applyFill="1" applyAlignment="1" applyProtection="1">
      <alignment vertical="center" wrapText="1"/>
      <protection/>
    </xf>
    <xf numFmtId="0" fontId="16" fillId="32" borderId="0" xfId="76" applyFont="1" applyFill="1" applyBorder="1" applyAlignment="1" applyProtection="1">
      <alignment vertical="center" wrapText="1"/>
      <protection/>
    </xf>
    <xf numFmtId="0" fontId="6" fillId="32" borderId="0" xfId="76" applyFont="1" applyFill="1" applyBorder="1" applyAlignment="1" applyProtection="1">
      <alignment vertical="center" wrapText="1"/>
      <protection/>
    </xf>
    <xf numFmtId="0" fontId="6" fillId="32" borderId="0" xfId="76" applyFont="1" applyFill="1" applyBorder="1" applyAlignment="1" applyProtection="1">
      <alignment horizontal="right" vertical="center" wrapText="1"/>
      <protection/>
    </xf>
    <xf numFmtId="0" fontId="6" fillId="32" borderId="0" xfId="76" applyFont="1" applyFill="1" applyBorder="1" applyAlignment="1" applyProtection="1">
      <alignment horizontal="center" vertical="center" wrapText="1"/>
      <protection/>
    </xf>
    <xf numFmtId="0" fontId="13" fillId="32" borderId="0" xfId="76" applyFont="1" applyFill="1" applyBorder="1" applyAlignment="1" applyProtection="1">
      <alignment horizontal="center" vertical="center" wrapText="1"/>
      <protection/>
    </xf>
    <xf numFmtId="0" fontId="6" fillId="32" borderId="21" xfId="76" applyFont="1" applyFill="1" applyBorder="1" applyAlignment="1" applyProtection="1">
      <alignment horizontal="center" vertical="center" wrapText="1"/>
      <protection/>
    </xf>
    <xf numFmtId="0" fontId="0" fillId="0" borderId="21" xfId="52" applyFont="1" applyFill="1" applyBorder="1" applyAlignment="1" applyProtection="1">
      <alignment horizontal="center" vertical="center" wrapText="1"/>
      <protection/>
    </xf>
    <xf numFmtId="0" fontId="0" fillId="0" borderId="22" xfId="52" applyFont="1" applyFill="1" applyBorder="1" applyAlignment="1" applyProtection="1">
      <alignment horizontal="center" vertical="center" wrapText="1"/>
      <protection/>
    </xf>
    <xf numFmtId="49" fontId="18" fillId="32" borderId="23" xfId="52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Alignment="1">
      <alignment/>
    </xf>
    <xf numFmtId="49" fontId="6" fillId="32" borderId="24" xfId="76" applyNumberFormat="1" applyFont="1" applyFill="1" applyBorder="1" applyAlignment="1" applyProtection="1">
      <alignment horizontal="center" vertical="center" wrapText="1"/>
      <protection/>
    </xf>
    <xf numFmtId="0" fontId="6" fillId="0" borderId="24" xfId="76" applyFont="1" applyFill="1" applyBorder="1" applyAlignment="1" applyProtection="1">
      <alignment horizontal="left" vertical="center" wrapText="1" indent="1"/>
      <protection/>
    </xf>
    <xf numFmtId="0" fontId="6" fillId="33" borderId="24" xfId="42" applyNumberFormat="1" applyFont="1" applyFill="1" applyBorder="1" applyAlignment="1" applyProtection="1">
      <alignment horizontal="left" vertical="center" wrapText="1"/>
      <protection locked="0"/>
    </xf>
    <xf numFmtId="49" fontId="3" fillId="34" borderId="24" xfId="42" applyNumberFormat="1" applyFont="1" applyFill="1" applyBorder="1" applyAlignment="1" applyProtection="1">
      <alignment horizontal="left" vertical="center" wrapText="1"/>
      <protection locked="0"/>
    </xf>
    <xf numFmtId="49" fontId="6" fillId="34" borderId="24" xfId="76" applyNumberFormat="1" applyFont="1" applyFill="1" applyBorder="1" applyAlignment="1" applyProtection="1">
      <alignment horizontal="left" vertical="center" wrapText="1"/>
      <protection locked="0"/>
    </xf>
    <xf numFmtId="0" fontId="8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0" fontId="19" fillId="32" borderId="0" xfId="76" applyFont="1" applyFill="1" applyBorder="1" applyAlignment="1" applyProtection="1">
      <alignment horizontal="center" vertical="center" wrapText="1"/>
      <protection/>
    </xf>
    <xf numFmtId="0" fontId="6" fillId="32" borderId="0" xfId="0" applyNumberFormat="1" applyFont="1" applyFill="1" applyBorder="1" applyAlignment="1" applyProtection="1">
      <alignment/>
      <protection/>
    </xf>
    <xf numFmtId="0" fontId="20" fillId="32" borderId="0" xfId="0" applyNumberFormat="1" applyFont="1" applyFill="1" applyBorder="1" applyAlignment="1" applyProtection="1">
      <alignment horizontal="center" vertical="center" wrapText="1"/>
      <protection/>
    </xf>
    <xf numFmtId="0" fontId="8" fillId="32" borderId="0" xfId="0" applyNumberFormat="1" applyFont="1" applyFill="1" applyBorder="1" applyAlignment="1" applyProtection="1">
      <alignment/>
      <protection/>
    </xf>
    <xf numFmtId="0" fontId="6" fillId="32" borderId="21" xfId="71" applyNumberFormat="1" applyFont="1" applyFill="1" applyBorder="1" applyAlignment="1" applyProtection="1">
      <alignment horizontal="center" vertical="center" wrapText="1"/>
      <protection/>
    </xf>
    <xf numFmtId="49" fontId="18" fillId="32" borderId="0" xfId="52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/>
    </xf>
    <xf numFmtId="0" fontId="19" fillId="0" borderId="0" xfId="0" applyFont="1" applyAlignment="1">
      <alignment horizontal="center" vertical="center"/>
    </xf>
    <xf numFmtId="49" fontId="6" fillId="32" borderId="24" xfId="71" applyNumberFormat="1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/>
    </xf>
    <xf numFmtId="16" fontId="6" fillId="32" borderId="24" xfId="71" applyNumberFormat="1" applyFont="1" applyFill="1" applyBorder="1" applyAlignment="1" applyProtection="1">
      <alignment horizontal="center" vertical="center" wrapText="1"/>
      <protection/>
    </xf>
    <xf numFmtId="0" fontId="6" fillId="32" borderId="24" xfId="71" applyNumberFormat="1" applyFont="1" applyFill="1" applyBorder="1" applyAlignment="1" applyProtection="1">
      <alignment horizontal="left" vertical="center" wrapText="1" indent="1"/>
      <protection/>
    </xf>
    <xf numFmtId="49" fontId="6" fillId="33" borderId="24" xfId="75" applyNumberFormat="1" applyFont="1" applyFill="1" applyBorder="1" applyAlignment="1" applyProtection="1">
      <alignment horizontal="center" vertical="center" wrapText="1"/>
      <protection locked="0"/>
    </xf>
    <xf numFmtId="49" fontId="6" fillId="35" borderId="24" xfId="75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/>
      <protection/>
    </xf>
    <xf numFmtId="0" fontId="19" fillId="0" borderId="0" xfId="0" applyFont="1" applyAlignment="1">
      <alignment horizontal="center" vertical="center" wrapText="1"/>
    </xf>
    <xf numFmtId="49" fontId="3" fillId="33" borderId="24" xfId="4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center" vertical="top"/>
      <protection/>
    </xf>
    <xf numFmtId="0" fontId="5" fillId="0" borderId="0" xfId="58" applyFont="1" applyProtection="1">
      <alignment/>
      <protection/>
    </xf>
    <xf numFmtId="0" fontId="0" fillId="0" borderId="0" xfId="66" applyFont="1" applyAlignment="1" applyProtection="1">
      <alignment vertical="center" wrapText="1"/>
      <protection/>
    </xf>
    <xf numFmtId="0" fontId="0" fillId="0" borderId="0" xfId="66" applyFont="1" applyFill="1" applyAlignment="1" applyProtection="1">
      <alignment vertical="center" wrapText="1"/>
      <protection/>
    </xf>
    <xf numFmtId="0" fontId="0" fillId="0" borderId="0" xfId="73" applyFont="1" applyAlignment="1" applyProtection="1">
      <alignment horizontal="left" vertical="center"/>
      <protection/>
    </xf>
    <xf numFmtId="0" fontId="0" fillId="0" borderId="0" xfId="66" applyFont="1" applyAlignment="1" applyProtection="1">
      <alignment horizontal="right" vertical="center" wrapText="1"/>
      <protection/>
    </xf>
    <xf numFmtId="0" fontId="0" fillId="32" borderId="0" xfId="58" applyNumberFormat="1" applyFont="1" applyFill="1" applyBorder="1" applyAlignment="1" applyProtection="1">
      <alignment wrapText="1"/>
      <protection/>
    </xf>
    <xf numFmtId="0" fontId="13" fillId="32" borderId="0" xfId="58" applyNumberFormat="1" applyFont="1" applyFill="1" applyBorder="1" applyAlignment="1" applyProtection="1">
      <alignment horizontal="center" wrapText="1"/>
      <protection/>
    </xf>
    <xf numFmtId="0" fontId="0" fillId="32" borderId="25" xfId="58" applyNumberFormat="1" applyFont="1" applyFill="1" applyBorder="1" applyAlignment="1" applyProtection="1">
      <alignment wrapText="1"/>
      <protection/>
    </xf>
    <xf numFmtId="0" fontId="0" fillId="32" borderId="26" xfId="58" applyNumberFormat="1" applyFont="1" applyFill="1" applyBorder="1" applyAlignment="1" applyProtection="1">
      <alignment wrapText="1"/>
      <protection/>
    </xf>
    <xf numFmtId="0" fontId="13" fillId="32" borderId="26" xfId="58" applyNumberFormat="1" applyFont="1" applyFill="1" applyBorder="1" applyAlignment="1" applyProtection="1">
      <alignment horizontal="center" wrapText="1"/>
      <protection/>
    </xf>
    <xf numFmtId="0" fontId="13" fillId="32" borderId="27" xfId="58" applyNumberFormat="1" applyFont="1" applyFill="1" applyBorder="1" applyAlignment="1" applyProtection="1">
      <alignment horizontal="center" wrapText="1"/>
      <protection/>
    </xf>
    <xf numFmtId="0" fontId="6" fillId="0" borderId="0" xfId="70" applyFont="1" applyProtection="1">
      <alignment/>
      <protection/>
    </xf>
    <xf numFmtId="0" fontId="6" fillId="32" borderId="28" xfId="70" applyFont="1" applyFill="1" applyBorder="1" applyAlignment="1" applyProtection="1">
      <alignment wrapText="1"/>
      <protection/>
    </xf>
    <xf numFmtId="0" fontId="6" fillId="32" borderId="0" xfId="70" applyFont="1" applyFill="1" applyBorder="1" applyAlignment="1" applyProtection="1">
      <alignment wrapText="1"/>
      <protection/>
    </xf>
    <xf numFmtId="0" fontId="13" fillId="32" borderId="29" xfId="70" applyFont="1" applyFill="1" applyBorder="1" applyAlignment="1" applyProtection="1">
      <alignment horizontal="center" wrapText="1"/>
      <protection/>
    </xf>
    <xf numFmtId="0" fontId="13" fillId="0" borderId="0" xfId="70" applyFont="1" applyAlignment="1" applyProtection="1">
      <alignment horizontal="center" wrapText="1"/>
      <protection/>
    </xf>
    <xf numFmtId="0" fontId="13" fillId="0" borderId="0" xfId="70" applyFont="1" applyAlignment="1" applyProtection="1">
      <alignment wrapText="1"/>
      <protection/>
    </xf>
    <xf numFmtId="0" fontId="13" fillId="36" borderId="30" xfId="65" applyFont="1" applyFill="1" applyBorder="1" applyAlignment="1" applyProtection="1">
      <alignment horizontal="center" vertical="center" wrapText="1"/>
      <protection/>
    </xf>
    <xf numFmtId="0" fontId="13" fillId="36" borderId="30" xfId="70" applyFont="1" applyFill="1" applyBorder="1" applyAlignment="1" applyProtection="1">
      <alignment horizontal="center" vertical="center" wrapText="1"/>
      <protection/>
    </xf>
    <xf numFmtId="49" fontId="23" fillId="36" borderId="0" xfId="70" applyNumberFormat="1" applyFont="1" applyFill="1" applyBorder="1" applyAlignment="1" applyProtection="1">
      <alignment horizontal="center" vertical="center" wrapText="1"/>
      <protection/>
    </xf>
    <xf numFmtId="0" fontId="23" fillId="36" borderId="0" xfId="70" applyFont="1" applyFill="1" applyBorder="1" applyAlignment="1" applyProtection="1">
      <alignment horizontal="center" vertical="center" wrapText="1"/>
      <protection/>
    </xf>
    <xf numFmtId="0" fontId="6" fillId="0" borderId="0" xfId="70" applyFont="1" applyFill="1" applyProtection="1">
      <alignment/>
      <protection/>
    </xf>
    <xf numFmtId="0" fontId="8" fillId="0" borderId="28" xfId="70" applyFont="1" applyFill="1" applyBorder="1" applyAlignment="1" applyProtection="1">
      <alignment wrapText="1"/>
      <protection/>
    </xf>
    <xf numFmtId="0" fontId="8" fillId="0" borderId="0" xfId="70" applyFont="1" applyFill="1" applyBorder="1" applyAlignment="1" applyProtection="1">
      <alignment wrapText="1"/>
      <protection/>
    </xf>
    <xf numFmtId="0" fontId="6" fillId="32" borderId="31" xfId="77" applyFont="1" applyFill="1" applyBorder="1" applyAlignment="1" applyProtection="1">
      <alignment horizontal="center" vertical="center" wrapText="1"/>
      <protection/>
    </xf>
    <xf numFmtId="2" fontId="5" fillId="34" borderId="31" xfId="78" applyNumberFormat="1" applyFont="1" applyFill="1" applyBorder="1" applyAlignment="1" applyProtection="1">
      <alignment horizontal="right" vertical="center"/>
      <protection locked="0"/>
    </xf>
    <xf numFmtId="2" fontId="5" fillId="32" borderId="31" xfId="78" applyNumberFormat="1" applyFont="1" applyFill="1" applyBorder="1" applyAlignment="1" applyProtection="1">
      <alignment horizontal="right" vertical="center"/>
      <protection/>
    </xf>
    <xf numFmtId="14" fontId="6" fillId="4" borderId="31" xfId="75" applyNumberFormat="1" applyFont="1" applyFill="1" applyBorder="1" applyAlignment="1" applyProtection="1">
      <alignment horizontal="center" vertical="center" wrapText="1"/>
      <protection/>
    </xf>
    <xf numFmtId="49" fontId="6" fillId="34" borderId="31" xfId="69" applyNumberFormat="1" applyFont="1" applyFill="1" applyBorder="1" applyAlignment="1" applyProtection="1">
      <alignment horizontal="left" vertical="center" wrapText="1"/>
      <protection locked="0"/>
    </xf>
    <xf numFmtId="49" fontId="6" fillId="34" borderId="32" xfId="69" applyNumberFormat="1" applyFont="1" applyFill="1" applyBorder="1" applyAlignment="1" applyProtection="1">
      <alignment horizontal="left" vertical="center" wrapText="1"/>
      <protection locked="0"/>
    </xf>
    <xf numFmtId="0" fontId="13" fillId="0" borderId="0" xfId="70" applyFont="1" applyFill="1" applyAlignment="1" applyProtection="1">
      <alignment horizontal="center" wrapText="1"/>
      <protection/>
    </xf>
    <xf numFmtId="0" fontId="13" fillId="0" borderId="0" xfId="70" applyFont="1" applyFill="1" applyAlignment="1" applyProtection="1">
      <alignment wrapText="1"/>
      <protection/>
    </xf>
    <xf numFmtId="0" fontId="6" fillId="32" borderId="0" xfId="70" applyFont="1" applyFill="1" applyProtection="1">
      <alignment/>
      <protection/>
    </xf>
    <xf numFmtId="0" fontId="8" fillId="32" borderId="28" xfId="78" applyFont="1" applyFill="1" applyBorder="1" applyProtection="1">
      <alignment/>
      <protection/>
    </xf>
    <xf numFmtId="0" fontId="8" fillId="32" borderId="0" xfId="78" applyFont="1" applyFill="1" applyBorder="1" applyProtection="1">
      <alignment/>
      <protection/>
    </xf>
    <xf numFmtId="0" fontId="5" fillId="37" borderId="33" xfId="78" applyFont="1" applyFill="1" applyBorder="1" applyProtection="1">
      <alignment/>
      <protection/>
    </xf>
    <xf numFmtId="0" fontId="3" fillId="37" borderId="34" xfId="43" applyFont="1" applyFill="1" applyBorder="1" applyAlignment="1" applyProtection="1">
      <alignment horizontal="left" vertical="center" indent="1"/>
      <protection/>
    </xf>
    <xf numFmtId="0" fontId="5" fillId="37" borderId="34" xfId="78" applyFont="1" applyFill="1" applyBorder="1" applyProtection="1">
      <alignment/>
      <protection/>
    </xf>
    <xf numFmtId="0" fontId="5" fillId="37" borderId="35" xfId="78" applyFont="1" applyFill="1" applyBorder="1" applyProtection="1">
      <alignment/>
      <protection/>
    </xf>
    <xf numFmtId="0" fontId="13" fillId="32" borderId="29" xfId="70" applyFont="1" applyFill="1" applyBorder="1" applyAlignment="1" applyProtection="1">
      <alignment wrapText="1"/>
      <protection/>
    </xf>
    <xf numFmtId="0" fontId="13" fillId="32" borderId="0" xfId="70" applyFont="1" applyFill="1" applyAlignment="1" applyProtection="1">
      <alignment wrapText="1"/>
      <protection/>
    </xf>
    <xf numFmtId="0" fontId="8" fillId="32" borderId="28" xfId="70" applyFont="1" applyFill="1" applyBorder="1" applyAlignment="1" applyProtection="1">
      <alignment wrapText="1"/>
      <protection/>
    </xf>
    <xf numFmtId="0" fontId="8" fillId="32" borderId="0" xfId="70" applyFont="1" applyFill="1" applyBorder="1" applyAlignment="1" applyProtection="1">
      <alignment wrapText="1"/>
      <protection/>
    </xf>
    <xf numFmtId="0" fontId="6" fillId="32" borderId="32" xfId="77" applyFont="1" applyFill="1" applyBorder="1" applyAlignment="1" applyProtection="1">
      <alignment horizontal="center" vertical="center" wrapText="1"/>
      <protection/>
    </xf>
    <xf numFmtId="0" fontId="13" fillId="32" borderId="0" xfId="70" applyFont="1" applyFill="1" applyAlignment="1" applyProtection="1">
      <alignment horizontal="center" wrapText="1"/>
      <protection/>
    </xf>
    <xf numFmtId="0" fontId="5" fillId="32" borderId="36" xfId="78" applyFont="1" applyFill="1" applyBorder="1" applyProtection="1">
      <alignment/>
      <protection/>
    </xf>
    <xf numFmtId="0" fontId="3" fillId="32" borderId="37" xfId="43" applyFont="1" applyFill="1" applyBorder="1" applyAlignment="1" applyProtection="1">
      <alignment horizontal="left" vertical="center" indent="1"/>
      <protection/>
    </xf>
    <xf numFmtId="0" fontId="5" fillId="32" borderId="37" xfId="78" applyFont="1" applyFill="1" applyBorder="1" applyProtection="1">
      <alignment/>
      <protection/>
    </xf>
    <xf numFmtId="0" fontId="5" fillId="32" borderId="38" xfId="78" applyFont="1" applyFill="1" applyBorder="1" applyProtection="1">
      <alignment/>
      <protection/>
    </xf>
    <xf numFmtId="0" fontId="5" fillId="32" borderId="0" xfId="78" applyFont="1" applyFill="1" applyBorder="1" applyProtection="1">
      <alignment/>
      <protection/>
    </xf>
    <xf numFmtId="0" fontId="3" fillId="32" borderId="0" xfId="43" applyFont="1" applyFill="1" applyBorder="1" applyAlignment="1" applyProtection="1">
      <alignment horizontal="left" vertical="center" indent="1"/>
      <protection/>
    </xf>
    <xf numFmtId="0" fontId="6" fillId="32" borderId="28" xfId="70" applyFont="1" applyFill="1" applyBorder="1" applyProtection="1">
      <alignment/>
      <protection/>
    </xf>
    <xf numFmtId="0" fontId="6" fillId="32" borderId="0" xfId="70" applyFont="1" applyFill="1" applyBorder="1" applyProtection="1">
      <alignment/>
      <protection/>
    </xf>
    <xf numFmtId="0" fontId="6" fillId="32" borderId="0" xfId="70" applyFont="1" applyFill="1" applyBorder="1" applyAlignment="1" applyProtection="1">
      <alignment horizontal="right" vertical="center"/>
      <protection/>
    </xf>
    <xf numFmtId="0" fontId="6" fillId="32" borderId="0" xfId="70" applyFont="1" applyFill="1" applyBorder="1" applyAlignment="1" applyProtection="1">
      <alignment vertical="center"/>
      <protection/>
    </xf>
    <xf numFmtId="0" fontId="26" fillId="32" borderId="0" xfId="70" applyFont="1" applyFill="1" applyBorder="1" applyAlignment="1" applyProtection="1">
      <alignment vertical="center" wrapText="1"/>
      <protection/>
    </xf>
    <xf numFmtId="0" fontId="26" fillId="32" borderId="29" xfId="70" applyFont="1" applyFill="1" applyBorder="1" applyAlignment="1" applyProtection="1">
      <alignment vertical="center" wrapText="1"/>
      <protection/>
    </xf>
    <xf numFmtId="0" fontId="0" fillId="0" borderId="39" xfId="0" applyFont="1" applyBorder="1" applyAlignment="1" applyProtection="1">
      <alignment/>
      <protection/>
    </xf>
    <xf numFmtId="0" fontId="0" fillId="0" borderId="40" xfId="0" applyFont="1" applyBorder="1" applyAlignment="1" applyProtection="1">
      <alignment/>
      <protection/>
    </xf>
    <xf numFmtId="0" fontId="0" fillId="0" borderId="41" xfId="0" applyFont="1" applyBorder="1" applyAlignment="1" applyProtection="1">
      <alignment/>
      <protection/>
    </xf>
    <xf numFmtId="0" fontId="0" fillId="0" borderId="0" xfId="67" applyFont="1" applyFill="1" applyAlignment="1" applyProtection="1">
      <alignment vertical="center" wrapText="1"/>
      <protection/>
    </xf>
    <xf numFmtId="0" fontId="5" fillId="0" borderId="0" xfId="59" applyFont="1" applyProtection="1">
      <alignment/>
      <protection/>
    </xf>
    <xf numFmtId="0" fontId="0" fillId="32" borderId="0" xfId="59" applyNumberFormat="1" applyFont="1" applyFill="1" applyBorder="1" applyAlignment="1" applyProtection="1">
      <alignment wrapText="1"/>
      <protection/>
    </xf>
    <xf numFmtId="0" fontId="13" fillId="32" borderId="0" xfId="59" applyNumberFormat="1" applyFont="1" applyFill="1" applyBorder="1" applyAlignment="1" applyProtection="1">
      <alignment horizontal="center" wrapText="1"/>
      <protection/>
    </xf>
    <xf numFmtId="0" fontId="0" fillId="32" borderId="25" xfId="59" applyNumberFormat="1" applyFont="1" applyFill="1" applyBorder="1" applyAlignment="1" applyProtection="1">
      <alignment wrapText="1"/>
      <protection/>
    </xf>
    <xf numFmtId="0" fontId="0" fillId="32" borderId="26" xfId="59" applyNumberFormat="1" applyFont="1" applyFill="1" applyBorder="1" applyAlignment="1" applyProtection="1">
      <alignment wrapText="1"/>
      <protection/>
    </xf>
    <xf numFmtId="0" fontId="13" fillId="32" borderId="26" xfId="59" applyNumberFormat="1" applyFont="1" applyFill="1" applyBorder="1" applyAlignment="1" applyProtection="1">
      <alignment horizontal="center" wrapText="1"/>
      <protection/>
    </xf>
    <xf numFmtId="0" fontId="13" fillId="32" borderId="27" xfId="59" applyNumberFormat="1" applyFont="1" applyFill="1" applyBorder="1" applyAlignment="1" applyProtection="1">
      <alignment horizontal="center" wrapText="1"/>
      <protection/>
    </xf>
    <xf numFmtId="0" fontId="6" fillId="36" borderId="28" xfId="70" applyFont="1" applyFill="1" applyBorder="1" applyAlignment="1" applyProtection="1">
      <alignment horizontal="right" vertical="top"/>
      <protection/>
    </xf>
    <xf numFmtId="0" fontId="6" fillId="36" borderId="0" xfId="70" applyFont="1" applyFill="1" applyBorder="1" applyAlignment="1" applyProtection="1">
      <alignment horizontal="right" vertical="top"/>
      <protection/>
    </xf>
    <xf numFmtId="49" fontId="13" fillId="32" borderId="30" xfId="60" applyNumberFormat="1" applyFont="1" applyFill="1" applyBorder="1" applyAlignment="1" applyProtection="1">
      <alignment horizontal="center" vertical="center" wrapText="1"/>
      <protection/>
    </xf>
    <xf numFmtId="0" fontId="13" fillId="32" borderId="30" xfId="60" applyFont="1" applyFill="1" applyBorder="1" applyAlignment="1" applyProtection="1">
      <alignment horizontal="center" vertical="center" wrapText="1"/>
      <protection/>
    </xf>
    <xf numFmtId="0" fontId="13" fillId="32" borderId="30" xfId="62" applyFont="1" applyFill="1" applyBorder="1" applyAlignment="1" applyProtection="1">
      <alignment horizontal="center" vertical="center" wrapText="1"/>
      <protection/>
    </xf>
    <xf numFmtId="0" fontId="13" fillId="32" borderId="42" xfId="60" applyFont="1" applyFill="1" applyBorder="1" applyAlignment="1" applyProtection="1">
      <alignment horizontal="center" vertical="center" wrapText="1"/>
      <protection/>
    </xf>
    <xf numFmtId="0" fontId="6" fillId="36" borderId="29" xfId="70" applyFont="1" applyFill="1" applyBorder="1" applyProtection="1">
      <alignment/>
      <protection/>
    </xf>
    <xf numFmtId="0" fontId="6" fillId="36" borderId="28" xfId="70" applyFont="1" applyFill="1" applyBorder="1" applyProtection="1">
      <alignment/>
      <protection/>
    </xf>
    <xf numFmtId="0" fontId="6" fillId="36" borderId="0" xfId="70" applyFont="1" applyFill="1" applyBorder="1" applyProtection="1">
      <alignment/>
      <protection/>
    </xf>
    <xf numFmtId="49" fontId="23" fillId="32" borderId="0" xfId="60" applyNumberFormat="1" applyFont="1" applyFill="1" applyBorder="1" applyAlignment="1" applyProtection="1">
      <alignment horizontal="center" vertical="center" wrapText="1"/>
      <protection/>
    </xf>
    <xf numFmtId="0" fontId="23" fillId="32" borderId="0" xfId="60" applyFont="1" applyFill="1" applyBorder="1" applyAlignment="1" applyProtection="1">
      <alignment horizontal="center" vertical="center" wrapText="1"/>
      <protection/>
    </xf>
    <xf numFmtId="49" fontId="23" fillId="32" borderId="0" xfId="62" applyNumberFormat="1" applyFont="1" applyFill="1" applyBorder="1" applyAlignment="1" applyProtection="1">
      <alignment horizontal="center" vertical="center" wrapText="1"/>
      <protection/>
    </xf>
    <xf numFmtId="0" fontId="23" fillId="32" borderId="0" xfId="78" applyFont="1" applyFill="1" applyBorder="1" applyAlignment="1" applyProtection="1">
      <alignment horizontal="center"/>
      <protection/>
    </xf>
    <xf numFmtId="0" fontId="6" fillId="32" borderId="31" xfId="60" applyFont="1" applyFill="1" applyBorder="1" applyAlignment="1" applyProtection="1">
      <alignment horizontal="left" vertical="center" wrapText="1" indent="1"/>
      <protection/>
    </xf>
    <xf numFmtId="0" fontId="6" fillId="32" borderId="31" xfId="70" applyFont="1" applyFill="1" applyBorder="1" applyAlignment="1" applyProtection="1">
      <alignment horizontal="center" vertical="center" wrapText="1"/>
      <protection/>
    </xf>
    <xf numFmtId="49" fontId="6" fillId="34" borderId="32" xfId="70" applyNumberFormat="1" applyFont="1" applyFill="1" applyBorder="1" applyAlignment="1" applyProtection="1">
      <alignment horizontal="left" vertical="center" wrapText="1"/>
      <protection locked="0"/>
    </xf>
    <xf numFmtId="0" fontId="8" fillId="0" borderId="0" xfId="70" applyFont="1" applyProtection="1">
      <alignment/>
      <protection/>
    </xf>
    <xf numFmtId="0" fontId="5" fillId="38" borderId="33" xfId="78" applyFont="1" applyFill="1" applyBorder="1" applyProtection="1">
      <alignment/>
      <protection/>
    </xf>
    <xf numFmtId="0" fontId="3" fillId="38" borderId="34" xfId="43" applyFont="1" applyFill="1" applyBorder="1" applyAlignment="1" applyProtection="1">
      <alignment horizontal="left" vertical="center" indent="1"/>
      <protection/>
    </xf>
    <xf numFmtId="0" fontId="5" fillId="38" borderId="34" xfId="78" applyFont="1" applyFill="1" applyBorder="1" applyProtection="1">
      <alignment/>
      <protection/>
    </xf>
    <xf numFmtId="0" fontId="5" fillId="38" borderId="35" xfId="78" applyFont="1" applyFill="1" applyBorder="1" applyProtection="1">
      <alignment/>
      <protection/>
    </xf>
    <xf numFmtId="49" fontId="13" fillId="32" borderId="36" xfId="60" applyNumberFormat="1" applyFont="1" applyFill="1" applyBorder="1" applyAlignment="1" applyProtection="1">
      <alignment horizontal="center" vertical="center" wrapText="1"/>
      <protection/>
    </xf>
    <xf numFmtId="0" fontId="13" fillId="32" borderId="37" xfId="60" applyFont="1" applyFill="1" applyBorder="1" applyAlignment="1" applyProtection="1">
      <alignment horizontal="center" vertical="center" wrapText="1"/>
      <protection/>
    </xf>
    <xf numFmtId="0" fontId="6" fillId="32" borderId="37" xfId="60" applyFont="1" applyFill="1" applyBorder="1" applyAlignment="1" applyProtection="1">
      <alignment horizontal="center" vertical="center" wrapText="1"/>
      <protection/>
    </xf>
    <xf numFmtId="2" fontId="6" fillId="32" borderId="37" xfId="60" applyNumberFormat="1" applyFont="1" applyFill="1" applyBorder="1" applyAlignment="1" applyProtection="1">
      <alignment horizontal="center" vertical="center" wrapText="1"/>
      <protection/>
    </xf>
    <xf numFmtId="14" fontId="6" fillId="32" borderId="37" xfId="60" applyNumberFormat="1" applyFont="1" applyFill="1" applyBorder="1" applyAlignment="1" applyProtection="1">
      <alignment horizontal="center" vertical="center" wrapText="1"/>
      <protection/>
    </xf>
    <xf numFmtId="49" fontId="6" fillId="32" borderId="37" xfId="60" applyNumberFormat="1" applyFont="1" applyFill="1" applyBorder="1" applyAlignment="1" applyProtection="1">
      <alignment horizontal="center" vertical="center" wrapText="1" shrinkToFit="1"/>
      <protection/>
    </xf>
    <xf numFmtId="49" fontId="6" fillId="32" borderId="37" xfId="60" applyNumberFormat="1" applyFont="1" applyFill="1" applyBorder="1" applyAlignment="1" applyProtection="1">
      <alignment horizontal="center" vertical="center" wrapText="1"/>
      <protection/>
    </xf>
    <xf numFmtId="49" fontId="6" fillId="32" borderId="38" xfId="60" applyNumberFormat="1" applyFont="1" applyFill="1" applyBorder="1" applyAlignment="1" applyProtection="1">
      <alignment horizontal="center" vertical="center" wrapText="1"/>
      <protection/>
    </xf>
    <xf numFmtId="49" fontId="13" fillId="32" borderId="0" xfId="60" applyNumberFormat="1" applyFont="1" applyFill="1" applyBorder="1" applyAlignment="1" applyProtection="1">
      <alignment horizontal="center" vertical="center" wrapText="1"/>
      <protection/>
    </xf>
    <xf numFmtId="0" fontId="13" fillId="32" borderId="0" xfId="60" applyFont="1" applyFill="1" applyBorder="1" applyAlignment="1" applyProtection="1">
      <alignment horizontal="center" vertical="center" wrapText="1"/>
      <protection/>
    </xf>
    <xf numFmtId="0" fontId="6" fillId="32" borderId="0" xfId="60" applyFont="1" applyFill="1" applyBorder="1" applyAlignment="1" applyProtection="1">
      <alignment horizontal="center" vertical="center" wrapText="1"/>
      <protection/>
    </xf>
    <xf numFmtId="2" fontId="6" fillId="32" borderId="0" xfId="60" applyNumberFormat="1" applyFont="1" applyFill="1" applyBorder="1" applyAlignment="1" applyProtection="1">
      <alignment horizontal="center" vertical="center" wrapText="1"/>
      <protection/>
    </xf>
    <xf numFmtId="14" fontId="6" fillId="32" borderId="0" xfId="60" applyNumberFormat="1" applyFont="1" applyFill="1" applyBorder="1" applyAlignment="1" applyProtection="1">
      <alignment horizontal="center" vertical="center" wrapText="1"/>
      <protection/>
    </xf>
    <xf numFmtId="49" fontId="6" fillId="32" borderId="0" xfId="60" applyNumberFormat="1" applyFont="1" applyFill="1" applyBorder="1" applyAlignment="1" applyProtection="1">
      <alignment horizontal="center" vertical="center" wrapText="1" shrinkToFit="1"/>
      <protection/>
    </xf>
    <xf numFmtId="49" fontId="6" fillId="32" borderId="0" xfId="60" applyNumberFormat="1" applyFont="1" applyFill="1" applyBorder="1" applyAlignment="1" applyProtection="1">
      <alignment horizontal="center" vertical="center" wrapText="1"/>
      <protection/>
    </xf>
    <xf numFmtId="0" fontId="0" fillId="32" borderId="0" xfId="70" applyFont="1" applyFill="1" applyBorder="1" applyAlignment="1" applyProtection="1">
      <alignment horizontal="right" vertical="center"/>
      <protection/>
    </xf>
    <xf numFmtId="0" fontId="0" fillId="32" borderId="0" xfId="70" applyFont="1" applyFill="1" applyBorder="1" applyAlignment="1" applyProtection="1">
      <alignment vertical="center"/>
      <protection/>
    </xf>
    <xf numFmtId="0" fontId="26" fillId="32" borderId="0" xfId="70" applyFont="1" applyFill="1" applyBorder="1" applyAlignment="1" applyProtection="1">
      <alignment horizontal="left" vertical="center" wrapText="1"/>
      <protection/>
    </xf>
    <xf numFmtId="0" fontId="8" fillId="0" borderId="0" xfId="74" applyNumberFormat="1" applyFont="1" applyFill="1" applyAlignment="1" applyProtection="1">
      <alignment horizontal="left" vertical="center" wrapText="1"/>
      <protection/>
    </xf>
    <xf numFmtId="0" fontId="8" fillId="0" borderId="0" xfId="74" applyFont="1" applyFill="1" applyAlignment="1" applyProtection="1">
      <alignment horizontal="left" vertical="center" wrapText="1"/>
      <protection/>
    </xf>
    <xf numFmtId="0" fontId="8" fillId="0" borderId="0" xfId="74" applyFont="1" applyAlignment="1" applyProtection="1">
      <alignment vertical="center" wrapText="1"/>
      <protection/>
    </xf>
    <xf numFmtId="0" fontId="8" fillId="0" borderId="0" xfId="74" applyFont="1" applyAlignment="1" applyProtection="1">
      <alignment horizontal="center" vertical="center" wrapText="1"/>
      <protection/>
    </xf>
    <xf numFmtId="0" fontId="15" fillId="0" borderId="0" xfId="74" applyFont="1" applyAlignment="1" applyProtection="1">
      <alignment vertical="center" wrapText="1"/>
      <protection/>
    </xf>
    <xf numFmtId="0" fontId="6" fillId="0" borderId="0" xfId="74" applyFont="1" applyAlignment="1" applyProtection="1">
      <alignment vertical="center" wrapText="1"/>
      <protection/>
    </xf>
    <xf numFmtId="0" fontId="6" fillId="0" borderId="0" xfId="74" applyFont="1" applyAlignment="1" applyProtection="1">
      <alignment horizontal="center" vertical="center" wrapText="1"/>
      <protection/>
    </xf>
    <xf numFmtId="0" fontId="6" fillId="32" borderId="0" xfId="74" applyFont="1" applyFill="1" applyBorder="1" applyAlignment="1" applyProtection="1">
      <alignment vertical="center" wrapText="1"/>
      <protection/>
    </xf>
    <xf numFmtId="0" fontId="6" fillId="0" borderId="0" xfId="74" applyFont="1" applyBorder="1" applyAlignment="1" applyProtection="1">
      <alignment vertical="center" wrapText="1"/>
      <protection/>
    </xf>
    <xf numFmtId="0" fontId="6" fillId="0" borderId="0" xfId="74" applyFont="1" applyAlignment="1" applyProtection="1">
      <alignment horizontal="right" vertical="center"/>
      <protection/>
    </xf>
    <xf numFmtId="0" fontId="28" fillId="32" borderId="0" xfId="74" applyFont="1" applyFill="1" applyBorder="1" applyAlignment="1" applyProtection="1">
      <alignment vertical="center" wrapText="1"/>
      <protection/>
    </xf>
    <xf numFmtId="0" fontId="13" fillId="32" borderId="0" xfId="74" applyFont="1" applyFill="1" applyBorder="1" applyAlignment="1" applyProtection="1">
      <alignment vertical="center" wrapText="1"/>
      <protection/>
    </xf>
    <xf numFmtId="0" fontId="6" fillId="32" borderId="0" xfId="74" applyFont="1" applyFill="1" applyBorder="1" applyAlignment="1" applyProtection="1">
      <alignment horizontal="right" vertical="center" wrapText="1" indent="1"/>
      <protection/>
    </xf>
    <xf numFmtId="0" fontId="29" fillId="32" borderId="0" xfId="74" applyFont="1" applyFill="1" applyBorder="1" applyAlignment="1" applyProtection="1">
      <alignment horizontal="center" vertical="center" wrapText="1"/>
      <protection/>
    </xf>
    <xf numFmtId="0" fontId="0" fillId="4" borderId="43" xfId="74" applyFont="1" applyFill="1" applyBorder="1" applyAlignment="1" applyProtection="1">
      <alignment horizontal="center" vertical="center"/>
      <protection/>
    </xf>
    <xf numFmtId="14" fontId="8" fillId="32" borderId="0" xfId="74" applyNumberFormat="1" applyFont="1" applyFill="1" applyBorder="1" applyAlignment="1" applyProtection="1">
      <alignment horizontal="left" vertical="center" wrapText="1"/>
      <protection/>
    </xf>
    <xf numFmtId="0" fontId="8" fillId="32" borderId="0" xfId="74" applyNumberFormat="1" applyFont="1" applyFill="1" applyBorder="1" applyAlignment="1" applyProtection="1">
      <alignment horizontal="center" vertical="center" wrapText="1"/>
      <protection/>
    </xf>
    <xf numFmtId="0" fontId="6" fillId="32" borderId="0" xfId="74" applyNumberFormat="1" applyFont="1" applyFill="1" applyBorder="1" applyAlignment="1" applyProtection="1">
      <alignment horizontal="center" vertical="center" wrapText="1"/>
      <protection/>
    </xf>
    <xf numFmtId="0" fontId="6" fillId="32" borderId="0" xfId="74" applyFont="1" applyFill="1" applyBorder="1" applyAlignment="1" applyProtection="1">
      <alignment horizontal="center" vertical="center" wrapText="1"/>
      <protection/>
    </xf>
    <xf numFmtId="0" fontId="0" fillId="32" borderId="44" xfId="74" applyFont="1" applyFill="1" applyBorder="1" applyAlignment="1" applyProtection="1">
      <alignment horizontal="right" vertical="center" wrapText="1" indent="1"/>
      <protection/>
    </xf>
    <xf numFmtId="0" fontId="21" fillId="32" borderId="0" xfId="74" applyNumberFormat="1" applyFont="1" applyFill="1" applyBorder="1" applyAlignment="1" applyProtection="1">
      <alignment horizontal="center" vertical="center" wrapText="1"/>
      <protection/>
    </xf>
    <xf numFmtId="49" fontId="6" fillId="35" borderId="43" xfId="75" applyNumberFormat="1" applyFont="1" applyFill="1" applyBorder="1" applyAlignment="1" applyProtection="1">
      <alignment horizontal="center" vertical="center" wrapText="1"/>
      <protection/>
    </xf>
    <xf numFmtId="0" fontId="0" fillId="32" borderId="0" xfId="74" applyFont="1" applyFill="1" applyBorder="1" applyAlignment="1" applyProtection="1">
      <alignment horizontal="center" vertical="center" wrapText="1"/>
      <protection/>
    </xf>
    <xf numFmtId="14" fontId="8" fillId="0" borderId="0" xfId="74" applyNumberFormat="1" applyFont="1" applyFill="1" applyAlignment="1" applyProtection="1">
      <alignment horizontal="left" vertical="center" wrapText="1"/>
      <protection/>
    </xf>
    <xf numFmtId="0" fontId="0" fillId="32" borderId="0" xfId="74" applyFont="1" applyFill="1" applyBorder="1" applyAlignment="1" applyProtection="1">
      <alignment horizontal="right" vertical="center" wrapText="1" indent="1"/>
      <protection/>
    </xf>
    <xf numFmtId="0" fontId="15" fillId="0" borderId="0" xfId="74" applyFont="1" applyAlignment="1" applyProtection="1">
      <alignment horizontal="center" vertical="center" wrapText="1"/>
      <protection/>
    </xf>
    <xf numFmtId="0" fontId="6" fillId="32" borderId="0" xfId="74" applyNumberFormat="1" applyFont="1" applyFill="1" applyBorder="1" applyAlignment="1" applyProtection="1">
      <alignment horizontal="right" vertical="center" wrapText="1" indent="1"/>
      <protection/>
    </xf>
    <xf numFmtId="14" fontId="6" fillId="32" borderId="0" xfId="74" applyNumberFormat="1" applyFont="1" applyFill="1" applyBorder="1" applyAlignment="1" applyProtection="1">
      <alignment horizontal="center" vertical="center" wrapText="1"/>
      <protection/>
    </xf>
    <xf numFmtId="0" fontId="30" fillId="32" borderId="0" xfId="74" applyNumberFormat="1" applyFont="1" applyFill="1" applyBorder="1" applyAlignment="1" applyProtection="1">
      <alignment horizontal="center" vertical="center" wrapText="1"/>
      <protection/>
    </xf>
    <xf numFmtId="49" fontId="6" fillId="4" borderId="43" xfId="74" applyNumberFormat="1" applyFont="1" applyFill="1" applyBorder="1" applyAlignment="1" applyProtection="1">
      <alignment horizontal="center" vertical="center" wrapText="1"/>
      <protection/>
    </xf>
    <xf numFmtId="0" fontId="31" fillId="0" borderId="0" xfId="74" applyFont="1" applyAlignment="1" applyProtection="1">
      <alignment vertical="center" wrapText="1"/>
      <protection/>
    </xf>
    <xf numFmtId="0" fontId="0" fillId="32" borderId="0" xfId="74" applyNumberFormat="1" applyFont="1" applyFill="1" applyBorder="1" applyAlignment="1" applyProtection="1">
      <alignment horizontal="right" vertical="center" wrapText="1" indent="1"/>
      <protection/>
    </xf>
    <xf numFmtId="49" fontId="6" fillId="0" borderId="43" xfId="74" applyNumberFormat="1" applyFont="1" applyFill="1" applyBorder="1" applyAlignment="1" applyProtection="1">
      <alignment horizontal="center" vertical="center" wrapText="1"/>
      <protection/>
    </xf>
    <xf numFmtId="0" fontId="6" fillId="0" borderId="0" xfId="74" applyFont="1" applyFill="1" applyAlignment="1" applyProtection="1">
      <alignment vertical="center"/>
      <protection/>
    </xf>
    <xf numFmtId="0" fontId="6" fillId="32" borderId="44" xfId="74" applyFont="1" applyFill="1" applyBorder="1" applyAlignment="1" applyProtection="1">
      <alignment horizontal="right" vertical="center" wrapText="1" indent="1"/>
      <protection/>
    </xf>
    <xf numFmtId="0" fontId="6" fillId="4" borderId="43" xfId="74" applyNumberFormat="1" applyFont="1" applyFill="1" applyBorder="1" applyAlignment="1" applyProtection="1">
      <alignment horizontal="center" vertical="center" wrapText="1"/>
      <protection/>
    </xf>
    <xf numFmtId="0" fontId="6" fillId="33" borderId="43" xfId="74" applyNumberFormat="1" applyFont="1" applyFill="1" applyBorder="1" applyAlignment="1" applyProtection="1">
      <alignment horizontal="center" vertical="center" wrapText="1"/>
      <protection locked="0"/>
    </xf>
    <xf numFmtId="0" fontId="0" fillId="32" borderId="0" xfId="74" applyNumberFormat="1" applyFont="1" applyFill="1" applyBorder="1" applyAlignment="1" applyProtection="1">
      <alignment horizontal="center" vertical="center" wrapText="1"/>
      <protection/>
    </xf>
    <xf numFmtId="0" fontId="8" fillId="0" borderId="0" xfId="74" applyFont="1" applyFill="1" applyBorder="1" applyAlignment="1" applyProtection="1">
      <alignment horizontal="left" vertical="center" wrapText="1"/>
      <protection/>
    </xf>
    <xf numFmtId="49" fontId="8" fillId="0" borderId="0" xfId="74" applyNumberFormat="1" applyFont="1" applyFill="1" applyBorder="1" applyAlignment="1" applyProtection="1">
      <alignment horizontal="left" vertical="center" wrapText="1"/>
      <protection/>
    </xf>
    <xf numFmtId="49" fontId="28" fillId="32" borderId="0" xfId="74" applyNumberFormat="1" applyFont="1" applyFill="1" applyBorder="1" applyAlignment="1" applyProtection="1">
      <alignment horizontal="center" vertical="center" wrapText="1"/>
      <protection/>
    </xf>
    <xf numFmtId="49" fontId="6" fillId="32" borderId="0" xfId="74" applyNumberFormat="1" applyFont="1" applyFill="1" applyBorder="1" applyAlignment="1" applyProtection="1">
      <alignment horizontal="right" vertical="center" wrapText="1" indent="1"/>
      <protection/>
    </xf>
    <xf numFmtId="0" fontId="15" fillId="0" borderId="0" xfId="74" applyNumberFormat="1" applyFont="1" applyFill="1" applyBorder="1" applyAlignment="1" applyProtection="1">
      <alignment horizontal="center" vertical="top" wrapText="1"/>
      <protection/>
    </xf>
    <xf numFmtId="49" fontId="0" fillId="32" borderId="0" xfId="74" applyNumberFormat="1" applyFont="1" applyFill="1" applyBorder="1" applyAlignment="1" applyProtection="1">
      <alignment horizontal="right" vertical="center" wrapText="1" indent="1"/>
      <protection/>
    </xf>
    <xf numFmtId="0" fontId="14" fillId="0" borderId="0" xfId="76" applyFont="1" applyFill="1" applyAlignment="1" applyProtection="1">
      <alignment horizontal="right" vertical="center" wrapText="1"/>
      <protection/>
    </xf>
    <xf numFmtId="0" fontId="5" fillId="0" borderId="17" xfId="57" applyFont="1" applyBorder="1" applyAlignment="1" applyProtection="1">
      <alignment horizontal="left" vertical="center" wrapText="1"/>
      <protection/>
    </xf>
    <xf numFmtId="0" fontId="12" fillId="0" borderId="45" xfId="0" applyNumberFormat="1" applyFont="1" applyBorder="1" applyAlignment="1">
      <alignment wrapText="1"/>
    </xf>
    <xf numFmtId="0" fontId="12" fillId="0" borderId="0" xfId="0" applyNumberFormat="1" applyFont="1" applyBorder="1" applyAlignment="1">
      <alignment wrapText="1"/>
    </xf>
    <xf numFmtId="0" fontId="12" fillId="0" borderId="46" xfId="0" applyNumberFormat="1" applyFont="1" applyBorder="1" applyAlignment="1">
      <alignment vertical="top" wrapText="1"/>
    </xf>
    <xf numFmtId="49" fontId="0" fillId="4" borderId="43" xfId="74" applyNumberFormat="1" applyFont="1" applyFill="1" applyBorder="1" applyAlignment="1" applyProtection="1">
      <alignment horizontal="center" vertical="center" wrapText="1"/>
      <protection/>
    </xf>
    <xf numFmtId="49" fontId="0" fillId="35" borderId="43" xfId="75" applyNumberFormat="1" applyFont="1" applyFill="1" applyBorder="1" applyAlignment="1" applyProtection="1">
      <alignment horizontal="center" vertical="center" wrapText="1"/>
      <protection locked="0"/>
    </xf>
    <xf numFmtId="49" fontId="0" fillId="33" borderId="43" xfId="74" applyNumberFormat="1" applyFont="1" applyFill="1" applyBorder="1" applyAlignment="1" applyProtection="1">
      <alignment horizontal="center" vertical="center" wrapText="1"/>
      <protection locked="0"/>
    </xf>
    <xf numFmtId="49" fontId="0" fillId="32" borderId="0" xfId="74" applyNumberFormat="1" applyFont="1" applyFill="1" applyBorder="1" applyAlignment="1" applyProtection="1">
      <alignment horizontal="right" vertical="center" wrapText="1" indent="1"/>
      <protection/>
    </xf>
    <xf numFmtId="49" fontId="4" fillId="33" borderId="43" xfId="42" applyNumberFormat="1" applyFill="1" applyBorder="1" applyAlignment="1" applyProtection="1">
      <alignment horizontal="center" vertical="center" wrapText="1"/>
      <protection locked="0"/>
    </xf>
    <xf numFmtId="0" fontId="69" fillId="0" borderId="47" xfId="0" applyFont="1" applyBorder="1" applyAlignment="1">
      <alignment vertical="center" wrapText="1"/>
    </xf>
    <xf numFmtId="0" fontId="32" fillId="39" borderId="48" xfId="57" applyFont="1" applyFill="1" applyBorder="1" applyAlignment="1" applyProtection="1">
      <alignment horizontal="center" vertical="center" wrapText="1"/>
      <protection/>
    </xf>
    <xf numFmtId="0" fontId="14" fillId="0" borderId="49" xfId="79" applyFont="1" applyBorder="1" applyAlignment="1">
      <alignment horizontal="center" vertical="center" wrapText="1"/>
      <protection/>
    </xf>
    <xf numFmtId="49" fontId="5" fillId="32" borderId="50" xfId="78" applyNumberFormat="1" applyFont="1" applyFill="1" applyBorder="1" applyAlignment="1" applyProtection="1">
      <alignment horizontal="center" vertical="center"/>
      <protection/>
    </xf>
    <xf numFmtId="49" fontId="5" fillId="32" borderId="51" xfId="78" applyNumberFormat="1" applyFont="1" applyFill="1" applyBorder="1" applyAlignment="1" applyProtection="1">
      <alignment horizontal="center" vertical="center"/>
      <protection/>
    </xf>
    <xf numFmtId="0" fontId="6" fillId="32" borderId="31" xfId="77" applyFont="1" applyFill="1" applyBorder="1" applyAlignment="1" applyProtection="1">
      <alignment horizontal="left" vertical="center" wrapText="1"/>
      <protection/>
    </xf>
    <xf numFmtId="0" fontId="6" fillId="32" borderId="50" xfId="77" applyFont="1" applyFill="1" applyBorder="1" applyAlignment="1" applyProtection="1">
      <alignment horizontal="left" vertical="center" wrapText="1"/>
      <protection/>
    </xf>
    <xf numFmtId="49" fontId="5" fillId="0" borderId="50" xfId="78" applyNumberFormat="1" applyFont="1" applyBorder="1" applyAlignment="1" applyProtection="1">
      <alignment horizontal="center" vertical="center"/>
      <protection/>
    </xf>
    <xf numFmtId="49" fontId="5" fillId="0" borderId="52" xfId="78" applyNumberFormat="1" applyFont="1" applyBorder="1" applyAlignment="1" applyProtection="1">
      <alignment horizontal="center" vertical="center"/>
      <protection/>
    </xf>
    <xf numFmtId="0" fontId="6" fillId="32" borderId="31" xfId="77" applyFont="1" applyFill="1" applyBorder="1" applyAlignment="1" applyProtection="1">
      <alignment horizontal="left" vertical="center" wrapText="1" indent="2"/>
      <protection/>
    </xf>
    <xf numFmtId="49" fontId="5" fillId="0" borderId="51" xfId="78" applyNumberFormat="1" applyFont="1" applyBorder="1" applyAlignment="1" applyProtection="1">
      <alignment horizontal="center" vertical="center"/>
      <protection/>
    </xf>
    <xf numFmtId="0" fontId="6" fillId="32" borderId="31" xfId="77" applyFont="1" applyFill="1" applyBorder="1" applyAlignment="1" applyProtection="1">
      <alignment horizontal="left" vertical="center" wrapText="1" indent="1"/>
      <protection/>
    </xf>
    <xf numFmtId="0" fontId="6" fillId="32" borderId="50" xfId="77" applyFont="1" applyFill="1" applyBorder="1" applyAlignment="1" applyProtection="1">
      <alignment horizontal="left" vertical="center" wrapText="1" indent="1"/>
      <protection/>
    </xf>
    <xf numFmtId="0" fontId="13" fillId="36" borderId="31" xfId="65" applyFont="1" applyFill="1" applyBorder="1" applyAlignment="1" applyProtection="1">
      <alignment horizontal="center" vertical="center" wrapText="1"/>
      <protection/>
    </xf>
    <xf numFmtId="49" fontId="23" fillId="36" borderId="0" xfId="70" applyNumberFormat="1" applyFont="1" applyFill="1" applyBorder="1" applyAlignment="1" applyProtection="1">
      <alignment horizontal="center" vertical="center" wrapText="1"/>
      <protection/>
    </xf>
    <xf numFmtId="49" fontId="6" fillId="0" borderId="50" xfId="78" applyNumberFormat="1" applyFont="1" applyBorder="1" applyAlignment="1" applyProtection="1">
      <alignment horizontal="center" vertical="center"/>
      <protection/>
    </xf>
    <xf numFmtId="49" fontId="6" fillId="0" borderId="52" xfId="78" applyNumberFormat="1" applyFont="1" applyBorder="1" applyAlignment="1" applyProtection="1">
      <alignment horizontal="center" vertical="center"/>
      <protection/>
    </xf>
    <xf numFmtId="0" fontId="6" fillId="33" borderId="31" xfId="77" applyFont="1" applyFill="1" applyBorder="1" applyAlignment="1" applyProtection="1">
      <alignment horizontal="left" vertical="center" wrapText="1" indent="1"/>
      <protection locked="0"/>
    </xf>
    <xf numFmtId="0" fontId="13" fillId="36" borderId="31" xfId="70" applyFont="1" applyFill="1" applyBorder="1" applyAlignment="1" applyProtection="1">
      <alignment horizontal="center" vertical="center" wrapText="1"/>
      <protection/>
    </xf>
    <xf numFmtId="0" fontId="13" fillId="36" borderId="30" xfId="70" applyFont="1" applyFill="1" applyBorder="1" applyAlignment="1" applyProtection="1">
      <alignment horizontal="center" vertical="center" wrapText="1"/>
      <protection/>
    </xf>
    <xf numFmtId="0" fontId="13" fillId="36" borderId="32" xfId="60" applyFont="1" applyFill="1" applyBorder="1" applyAlignment="1" applyProtection="1">
      <alignment horizontal="center" vertical="center" wrapText="1"/>
      <protection/>
    </xf>
    <xf numFmtId="0" fontId="13" fillId="36" borderId="42" xfId="60" applyFont="1" applyFill="1" applyBorder="1" applyAlignment="1" applyProtection="1">
      <alignment horizontal="center" vertical="center" wrapText="1"/>
      <protection/>
    </xf>
    <xf numFmtId="0" fontId="33" fillId="36" borderId="31" xfId="65" applyFont="1" applyFill="1" applyBorder="1" applyAlignment="1" applyProtection="1">
      <alignment horizontal="center" vertical="center" wrapText="1"/>
      <protection/>
    </xf>
    <xf numFmtId="0" fontId="33" fillId="36" borderId="30" xfId="65" applyFont="1" applyFill="1" applyBorder="1" applyAlignment="1" applyProtection="1">
      <alignment horizontal="center" vertical="center" wrapText="1"/>
      <protection/>
    </xf>
    <xf numFmtId="0" fontId="13" fillId="36" borderId="30" xfId="65" applyFont="1" applyFill="1" applyBorder="1" applyAlignment="1" applyProtection="1">
      <alignment horizontal="center" vertical="center" wrapText="1"/>
      <protection/>
    </xf>
    <xf numFmtId="0" fontId="13" fillId="2" borderId="25" xfId="58" applyNumberFormat="1" applyFont="1" applyFill="1" applyBorder="1" applyAlignment="1" applyProtection="1">
      <alignment horizontal="center" vertical="center" wrapText="1"/>
      <protection/>
    </xf>
    <xf numFmtId="0" fontId="13" fillId="2" borderId="26" xfId="58" applyNumberFormat="1" applyFont="1" applyFill="1" applyBorder="1" applyAlignment="1" applyProtection="1">
      <alignment horizontal="center" vertical="center" wrapText="1"/>
      <protection/>
    </xf>
    <xf numFmtId="0" fontId="13" fillId="2" borderId="27" xfId="58" applyNumberFormat="1" applyFont="1" applyFill="1" applyBorder="1" applyAlignment="1" applyProtection="1">
      <alignment horizontal="center" vertical="center" wrapText="1"/>
      <protection/>
    </xf>
    <xf numFmtId="0" fontId="27" fillId="2" borderId="39" xfId="58" applyNumberFormat="1" applyFont="1" applyFill="1" applyBorder="1" applyAlignment="1" applyProtection="1">
      <alignment horizontal="center" vertical="center" wrapText="1"/>
      <protection/>
    </xf>
    <xf numFmtId="0" fontId="27" fillId="2" borderId="40" xfId="58" applyNumberFormat="1" applyFont="1" applyFill="1" applyBorder="1" applyAlignment="1" applyProtection="1">
      <alignment horizontal="center" vertical="center" wrapText="1"/>
      <protection/>
    </xf>
    <xf numFmtId="0" fontId="27" fillId="2" borderId="41" xfId="58" applyNumberFormat="1" applyFont="1" applyFill="1" applyBorder="1" applyAlignment="1" applyProtection="1">
      <alignment horizontal="center" vertical="center" wrapText="1"/>
      <protection/>
    </xf>
    <xf numFmtId="49" fontId="13" fillId="36" borderId="31" xfId="70" applyNumberFormat="1" applyFont="1" applyFill="1" applyBorder="1" applyAlignment="1" applyProtection="1">
      <alignment horizontal="center" vertical="center" wrapText="1"/>
      <protection/>
    </xf>
    <xf numFmtId="49" fontId="13" fillId="36" borderId="30" xfId="70" applyNumberFormat="1" applyFont="1" applyFill="1" applyBorder="1" applyAlignment="1" applyProtection="1">
      <alignment horizontal="center" vertical="center" wrapText="1"/>
      <protection/>
    </xf>
    <xf numFmtId="0" fontId="13" fillId="36" borderId="25" xfId="70" applyFont="1" applyFill="1" applyBorder="1" applyAlignment="1" applyProtection="1">
      <alignment horizontal="center" vertical="center" wrapText="1"/>
      <protection/>
    </xf>
    <xf numFmtId="0" fontId="13" fillId="36" borderId="53" xfId="70" applyFont="1" applyFill="1" applyBorder="1" applyAlignment="1" applyProtection="1">
      <alignment horizontal="center" vertical="center" wrapText="1"/>
      <protection/>
    </xf>
    <xf numFmtId="0" fontId="13" fillId="36" borderId="28" xfId="70" applyFont="1" applyFill="1" applyBorder="1" applyAlignment="1" applyProtection="1">
      <alignment horizontal="center" vertical="center" wrapText="1"/>
      <protection/>
    </xf>
    <xf numFmtId="0" fontId="13" fillId="36" borderId="54" xfId="70" applyFont="1" applyFill="1" applyBorder="1" applyAlignment="1" applyProtection="1">
      <alignment horizontal="center" vertical="center" wrapText="1"/>
      <protection/>
    </xf>
    <xf numFmtId="0" fontId="13" fillId="36" borderId="39" xfId="70" applyFont="1" applyFill="1" applyBorder="1" applyAlignment="1" applyProtection="1">
      <alignment horizontal="center" vertical="center" wrapText="1"/>
      <protection/>
    </xf>
    <xf numFmtId="0" fontId="13" fillId="36" borderId="55" xfId="70" applyFont="1" applyFill="1" applyBorder="1" applyAlignment="1" applyProtection="1">
      <alignment horizontal="center" vertical="center" wrapText="1"/>
      <protection/>
    </xf>
    <xf numFmtId="0" fontId="13" fillId="36" borderId="33" xfId="65" applyFont="1" applyFill="1" applyBorder="1" applyAlignment="1" applyProtection="1">
      <alignment horizontal="center" vertical="center" wrapText="1"/>
      <protection/>
    </xf>
    <xf numFmtId="0" fontId="13" fillId="36" borderId="34" xfId="65" applyFont="1" applyFill="1" applyBorder="1" applyAlignment="1" applyProtection="1">
      <alignment horizontal="center" vertical="center" wrapText="1"/>
      <protection/>
    </xf>
    <xf numFmtId="0" fontId="13" fillId="36" borderId="56" xfId="65" applyFont="1" applyFill="1" applyBorder="1" applyAlignment="1" applyProtection="1">
      <alignment horizontal="center" vertical="center" wrapText="1"/>
      <protection/>
    </xf>
    <xf numFmtId="49" fontId="13" fillId="32" borderId="50" xfId="60" applyNumberFormat="1" applyFont="1" applyFill="1" applyBorder="1" applyAlignment="1" applyProtection="1">
      <alignment horizontal="center" vertical="center" wrapText="1"/>
      <protection/>
    </xf>
    <xf numFmtId="49" fontId="13" fillId="32" borderId="52" xfId="60" applyNumberFormat="1" applyFont="1" applyFill="1" applyBorder="1" applyAlignment="1" applyProtection="1">
      <alignment horizontal="center" vertical="center" wrapText="1"/>
      <protection/>
    </xf>
    <xf numFmtId="0" fontId="13" fillId="32" borderId="50" xfId="70" applyFont="1" applyFill="1" applyBorder="1" applyAlignment="1" applyProtection="1">
      <alignment horizontal="center" vertical="center" wrapText="1"/>
      <protection/>
    </xf>
    <xf numFmtId="0" fontId="13" fillId="32" borderId="52" xfId="70" applyFont="1" applyFill="1" applyBorder="1" applyAlignment="1" applyProtection="1">
      <alignment horizontal="center" vertical="center" wrapText="1"/>
      <protection/>
    </xf>
    <xf numFmtId="49" fontId="13" fillId="32" borderId="51" xfId="60" applyNumberFormat="1" applyFont="1" applyFill="1" applyBorder="1" applyAlignment="1" applyProtection="1">
      <alignment horizontal="center" vertical="center" wrapText="1"/>
      <protection/>
    </xf>
    <xf numFmtId="0" fontId="13" fillId="32" borderId="51" xfId="70" applyFont="1" applyFill="1" applyBorder="1" applyAlignment="1" applyProtection="1">
      <alignment horizontal="center" vertical="center" wrapText="1"/>
      <protection/>
    </xf>
    <xf numFmtId="0" fontId="13" fillId="2" borderId="25" xfId="59" applyNumberFormat="1" applyFont="1" applyFill="1" applyBorder="1" applyAlignment="1" applyProtection="1">
      <alignment horizontal="center" vertical="center" wrapText="1"/>
      <protection/>
    </xf>
    <xf numFmtId="0" fontId="13" fillId="2" borderId="26" xfId="59" applyNumberFormat="1" applyFont="1" applyFill="1" applyBorder="1" applyAlignment="1" applyProtection="1">
      <alignment horizontal="center" vertical="center" wrapText="1"/>
      <protection/>
    </xf>
    <xf numFmtId="0" fontId="13" fillId="2" borderId="27" xfId="59" applyNumberFormat="1" applyFont="1" applyFill="1" applyBorder="1" applyAlignment="1" applyProtection="1">
      <alignment horizontal="center" vertical="center" wrapText="1"/>
      <protection/>
    </xf>
    <xf numFmtId="0" fontId="13" fillId="32" borderId="36" xfId="60" applyFont="1" applyFill="1" applyBorder="1" applyAlignment="1" applyProtection="1">
      <alignment horizontal="center" vertical="center" wrapText="1"/>
      <protection/>
    </xf>
    <xf numFmtId="0" fontId="13" fillId="32" borderId="57" xfId="60" applyFont="1" applyFill="1" applyBorder="1" applyAlignment="1" applyProtection="1">
      <alignment horizontal="center" vertical="center" wrapText="1"/>
      <protection/>
    </xf>
    <xf numFmtId="0" fontId="23" fillId="32" borderId="58" xfId="60" applyFont="1" applyFill="1" applyBorder="1" applyAlignment="1" applyProtection="1">
      <alignment horizontal="center" vertical="center" wrapText="1"/>
      <protection/>
    </xf>
    <xf numFmtId="0" fontId="14" fillId="0" borderId="59" xfId="79" applyFont="1" applyBorder="1" applyAlignment="1">
      <alignment horizontal="center" vertical="center" wrapText="1"/>
      <protection/>
    </xf>
    <xf numFmtId="0" fontId="6" fillId="0" borderId="60" xfId="47" applyFont="1" applyFill="1" applyBorder="1" applyAlignment="1" applyProtection="1">
      <alignment horizontal="center" vertical="center" wrapText="1"/>
      <protection/>
    </xf>
    <xf numFmtId="0" fontId="14" fillId="0" borderId="0" xfId="76" applyFont="1" applyFill="1" applyAlignment="1" applyProtection="1">
      <alignment horizontal="left" vertical="center" wrapText="1"/>
      <protection/>
    </xf>
    <xf numFmtId="0" fontId="8" fillId="0" borderId="0" xfId="0" applyFont="1" applyAlignment="1">
      <alignment horizontal="center" vertical="center"/>
    </xf>
    <xf numFmtId="0" fontId="6" fillId="32" borderId="24" xfId="71" applyNumberFormat="1" applyFont="1" applyFill="1" applyBorder="1" applyAlignment="1" applyProtection="1">
      <alignment horizontal="left" vertical="center" wrapText="1"/>
      <protection/>
    </xf>
    <xf numFmtId="0" fontId="14" fillId="0" borderId="59" xfId="47" applyFont="1" applyFill="1" applyBorder="1" applyAlignment="1" applyProtection="1">
      <alignment horizontal="center" vertical="center" wrapText="1"/>
      <protection/>
    </xf>
  </cellXfs>
  <cellStyles count="7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_JKH.OPEN.INFO.HVS(v3.5)_цены161210" xfId="43"/>
    <cellStyle name="Гиперссылка_Новая инструкция1_фст" xfId="44"/>
    <cellStyle name="Currency" xfId="45"/>
    <cellStyle name="Currency [0]" xfId="46"/>
    <cellStyle name="Заголовок" xfId="47"/>
    <cellStyle name="Заголовок 1" xfId="48"/>
    <cellStyle name="Заголовок 2" xfId="49"/>
    <cellStyle name="Заголовок 3" xfId="50"/>
    <cellStyle name="Заголовок 4" xfId="51"/>
    <cellStyle name="ЗаголовокСтолбца" xfId="52"/>
    <cellStyle name="Итог" xfId="53"/>
    <cellStyle name="Контрольная ячейка" xfId="54"/>
    <cellStyle name="Название" xfId="55"/>
    <cellStyle name="Нейтральный" xfId="56"/>
    <cellStyle name="Обычный 12 2" xfId="57"/>
    <cellStyle name="Обычный 14" xfId="58"/>
    <cellStyle name="Обычный 15" xfId="59"/>
    <cellStyle name="Обычный 2" xfId="60"/>
    <cellStyle name="Обычный 2 2" xfId="61"/>
    <cellStyle name="Обычный 2 2 3" xfId="62"/>
    <cellStyle name="Обычный 2_Новая инструкция1_фст" xfId="63"/>
    <cellStyle name="Обычный 3" xfId="64"/>
    <cellStyle name="Обычный_BALANCE.WARM.2007YEAR(FACT)" xfId="65"/>
    <cellStyle name="Обычный_Forma_5 2" xfId="66"/>
    <cellStyle name="Обычный_Forma_5 3" xfId="67"/>
    <cellStyle name="Обычный_Forma_5_Книга2" xfId="68"/>
    <cellStyle name="Обычный_JKH.OPEN.INFO.GVS(v3.5)_цены161210" xfId="69"/>
    <cellStyle name="Обычный_JKH.OPEN.INFO.HVS(v3.5)_цены161210" xfId="70"/>
    <cellStyle name="Обычный_JKH.OPEN.INFO.PRICE.VO_v4.0(10.02.11)" xfId="71"/>
    <cellStyle name="Обычный_KRU.TARIFF.TE.FACT(v0.5)_import_02.02 2" xfId="72"/>
    <cellStyle name="Обычный_PRIL1.ELECTR 2" xfId="73"/>
    <cellStyle name="Обычный_SIMPLE_1_massive2" xfId="74"/>
    <cellStyle name="Обычный_ЖКУ_проект3" xfId="75"/>
    <cellStyle name="Обычный_Мониторинг инвестиций" xfId="76"/>
    <cellStyle name="Обычный_Мониторинг по тарифам ТОWRK_BU" xfId="77"/>
    <cellStyle name="Обычный_ТС цены" xfId="78"/>
    <cellStyle name="Обычный_Шаблон по источникам для Модуля Реестр (2)" xfId="79"/>
    <cellStyle name="Followed Hyperlink" xfId="80"/>
    <cellStyle name="Плохой" xfId="81"/>
    <cellStyle name="Пояснение" xfId="82"/>
    <cellStyle name="Примечание" xfId="83"/>
    <cellStyle name="Percent" xfId="84"/>
    <cellStyle name="Связанная ячейка" xfId="85"/>
    <cellStyle name="Текст предупреждения" xfId="86"/>
    <cellStyle name="Comma" xfId="87"/>
    <cellStyle name="Comma [0]" xfId="88"/>
    <cellStyle name="Хороший" xfId="8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86;&#1073;&#1097;&#1072;&#1103;\B&#1080;&#1082;&#1090;&#1086;&#1088;&#1080;&#1103;%20&#1042;&#1083;&#1072;&#1076;&#1080;&#1084;&#1080;&#1088;&#1086;&#1074;&#1085;&#1072;\&#1053;&#1040;%20&#1057;&#1040;&#1049;&#1058;\&#1054;&#1040;&#1054;%20&#1058;&#1077;&#1087;&#1083;&#1086;&#1089;&#1077;&#1090;&#1100;\&#1043;&#1086;&#1086;&#1074;&#1072;&#1103;%20&#1086;&#1090;&#1095;&#1077;&#1090;&#1085;&#1086;&#1089;&#1090;&#1100;%202014%20&#1075;&#1086;&#1076;\JKH.OPEN.INFO.TARIFF.WARM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\&#1056;&#1072;&#1073;&#1086;&#1095;&#1080;&#1081;%20&#1089;&#1090;&#1086;&#1083;\&#1058;&#1077;&#1087;&#1083;&#1086;\&#1057;&#1090;&#1072;&#1085;&#1076;&#1072;&#1088;&#1090;&#1099;%20&#1088;&#1072;&#1089;&#1082;&#1088;&#1099;&#1090;&#1080;&#1103;\&#1057;&#1090;&#1072;&#1085;&#1076;&#1072;&#1088;&#1090;&#1099;%20&#1088;&#1072;&#1089;&#1082;&#1088;&#1099;&#1090;&#1080;&#1103;%202014\&#1054;&#1088;&#1075;&#1072;&#1085;&#1080;&#1079;&#1072;&#1094;&#1080;&#1080;\&#1040;&#1074;&#1090;&#1086;&#1088;&#1077;&#1089;&#1091;&#1088;&#1089;%20&#1054;&#1054;&#1054;\&#1054;&#1054;&#1054;%20&#1040;&#1074;&#1090;&#1086;&#1088;&#1077;&#1089;&#1091;&#1088;&#1089;%202012\JKH.OPEN.INFO.PRICE.WARM.BKP_(v4.7)0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\&#1056;&#1072;&#1073;&#1086;&#1095;&#1080;&#1081;%20&#1089;&#1090;&#1086;&#1083;\&#1058;&#1077;&#1087;&#1083;&#1086;\&#1057;&#1090;&#1072;&#1085;&#1076;&#1072;&#1088;&#1090;&#1099;%20&#1088;&#1072;&#1089;&#1082;&#1088;&#1099;&#1090;&#1080;&#1103;\&#1057;&#1090;&#1072;&#1085;&#1076;&#1072;&#1088;&#1090;&#1099;%20&#1088;&#1072;&#1089;&#1082;&#1088;&#1099;&#1090;&#1080;&#1103;%202014\&#1054;&#1088;&#1075;&#1072;&#1085;&#1080;&#1079;&#1072;&#1094;&#1080;&#1080;\&#1058;&#1077;&#1087;&#1083;&#1086;&#1074;&#1086;&#1076;&#1089;&#1090;&#1088;&#1086;&#1081;&#1089;&#1077;&#1088;&#1074;&#1080;&#1089;\&#1056;&#1072;&#1089;&#1082;&#1088;&#1099;&#1090;&#1080;&#1077;%20&#1080;&#1085;&#1092;&#1086;&#1088;&#1084;&#1072;&#1094;&#1080;&#1080;%202014%20&#1075;\JKH.OPEN.INFO.PRICE.WAR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ReestrMO"/>
      <sheetName val="Инструкция"/>
      <sheetName val="Справочная информация"/>
      <sheetName val="Лог обновления"/>
      <sheetName val="Выбор субъекта РФ"/>
      <sheetName val="Титульный"/>
      <sheetName val="ТС инвестиции"/>
      <sheetName val="ТС показатели"/>
      <sheetName val="ТС показатели (2)"/>
      <sheetName val="Ссылки на публикации"/>
      <sheetName val="Комментарии"/>
      <sheetName val="Проверка"/>
      <sheetName val="TEHSHEET"/>
      <sheetName val="CheckCopy"/>
      <sheetName val="AllSheetsInThisWorkbook"/>
      <sheetName val="et_union"/>
      <sheetName val="modInfo"/>
      <sheetName val="REESTR_ORG"/>
      <sheetName val="modHyperlink"/>
      <sheetName val="modChange"/>
      <sheetName val="modTitleSheetHeaders"/>
      <sheetName val="modServiceModule"/>
      <sheetName val="modClassifierValidate"/>
      <sheetName val="Паспорт"/>
      <sheetName val="REESTR_FILTERED"/>
      <sheetName val="REESTR_MO"/>
      <sheetName val="modfrmReestr"/>
      <sheetName val="modDblClick"/>
      <sheetName val="modfrmDateChoose"/>
      <sheetName val="modfrmSphereChoose"/>
      <sheetName val="modSheetMain01"/>
      <sheetName val="modSheetMain03"/>
      <sheetName val="modSheetMain04"/>
      <sheetName val="modSheetMain06"/>
      <sheetName val="modSheetMain07"/>
      <sheetName val="modSheetMain08"/>
      <sheetName val="modUpdTemplMain"/>
      <sheetName val="modRegionSelectSub"/>
      <sheetName val="modfrmCheckUpdates"/>
      <sheetName val="modCommonProv"/>
      <sheetName val="modProvGeneralProc"/>
      <sheetName val="modThisWorkbook"/>
      <sheetName val="JKH.OPEN.INFO.TARIFF.WARM"/>
    </sheetNames>
    <sheetDataSet>
      <sheetData sheetId="1">
        <row r="2">
          <cell r="B2" t="str">
            <v>Код шаблона: JKH.OPEN.INFO.TARIFF.WARM</v>
          </cell>
        </row>
        <row r="3">
          <cell r="B3" t="str">
            <v>Версия 5.0.1</v>
          </cell>
        </row>
      </sheetData>
      <sheetData sheetId="12">
        <row r="2">
          <cell r="A2" t="str">
            <v>да</v>
          </cell>
          <cell r="G2" t="str">
            <v>1</v>
          </cell>
          <cell r="M2" t="str">
            <v>руб./Гкал/ч/мес</v>
          </cell>
          <cell r="N2" t="str">
            <v>общий</v>
          </cell>
        </row>
        <row r="3">
          <cell r="A3" t="str">
            <v>нет</v>
          </cell>
          <cell r="G3" t="str">
            <v>2</v>
          </cell>
          <cell r="M3" t="str">
            <v>руб./Гкал</v>
          </cell>
          <cell r="N3" t="str">
            <v>общий с учетом освобождения от уплаты НДС</v>
          </cell>
          <cell r="W3" t="str">
            <v>ТС</v>
          </cell>
        </row>
        <row r="4">
          <cell r="G4" t="str">
            <v>3</v>
          </cell>
          <cell r="N4" t="str">
            <v>специальный (упрощенная система налогообложения, система налогообложения для сельскохозяйственных товаропроизводителей)</v>
          </cell>
        </row>
        <row r="5">
          <cell r="G5" t="str">
            <v>4</v>
          </cell>
          <cell r="W5" t="str">
            <v>теплоснабжения и сфере оказания услуг по передаче тепловой энергии</v>
          </cell>
        </row>
        <row r="6">
          <cell r="G6" t="str">
            <v>5</v>
          </cell>
        </row>
        <row r="7">
          <cell r="G7" t="str">
            <v>6</v>
          </cell>
          <cell r="J7" t="str">
            <v>Комбинированная выработка</v>
          </cell>
        </row>
        <row r="8">
          <cell r="G8" t="str">
            <v>7</v>
          </cell>
          <cell r="J8" t="str">
            <v>Некомбинированная выработка</v>
          </cell>
        </row>
        <row r="9">
          <cell r="G9" t="str">
            <v>8</v>
          </cell>
          <cell r="J9" t="str">
            <v>Нет производства т/э</v>
          </cell>
        </row>
        <row r="10">
          <cell r="G10" t="str">
            <v>9</v>
          </cell>
          <cell r="J10" t="str">
            <v>Смешанное производство</v>
          </cell>
        </row>
        <row r="11">
          <cell r="G11" t="str">
            <v>10</v>
          </cell>
        </row>
        <row r="12">
          <cell r="G12" t="str">
            <v>11</v>
          </cell>
        </row>
        <row r="13">
          <cell r="G13" t="str">
            <v>12</v>
          </cell>
        </row>
        <row r="14">
          <cell r="G14" t="str">
            <v>13</v>
          </cell>
        </row>
        <row r="15">
          <cell r="G15" t="str">
            <v>14</v>
          </cell>
        </row>
        <row r="16">
          <cell r="G16" t="str">
            <v>15</v>
          </cell>
        </row>
        <row r="17">
          <cell r="G17" t="str">
            <v>16</v>
          </cell>
        </row>
        <row r="18">
          <cell r="G18" t="str">
            <v>17</v>
          </cell>
        </row>
        <row r="19">
          <cell r="G19" t="str">
            <v>18</v>
          </cell>
        </row>
        <row r="20">
          <cell r="G20" t="str">
            <v>19</v>
          </cell>
        </row>
        <row r="21">
          <cell r="G21" t="str">
            <v>20</v>
          </cell>
        </row>
      </sheetData>
      <sheetData sheetId="25">
        <row r="2">
          <cell r="D2" t="str">
            <v>Город Горно-Алтайск</v>
          </cell>
        </row>
        <row r="3">
          <cell r="D3" t="str">
            <v>Кош-Агачский муниципальный район</v>
          </cell>
        </row>
        <row r="4">
          <cell r="D4" t="str">
            <v>Майминский муниципальный район</v>
          </cell>
        </row>
        <row r="5">
          <cell r="D5" t="str">
            <v>Онгудайский муниципальный район</v>
          </cell>
        </row>
        <row r="6">
          <cell r="D6" t="str">
            <v>Турочакский муниципальный район</v>
          </cell>
        </row>
        <row r="7">
          <cell r="D7" t="str">
            <v>Улаганский муниципальный район</v>
          </cell>
        </row>
        <row r="8">
          <cell r="D8" t="str">
            <v>Усть-Канский муниципальный район</v>
          </cell>
        </row>
        <row r="9">
          <cell r="B9" t="str">
            <v>Онгудайский муниципальный район</v>
          </cell>
          <cell r="D9" t="str">
            <v>Усть-Коксинский муниципальный район</v>
          </cell>
        </row>
        <row r="10">
          <cell r="B10" t="str">
            <v>Онгудайское</v>
          </cell>
          <cell r="D10" t="str">
            <v>Чемальский муниципальный район</v>
          </cell>
        </row>
        <row r="11">
          <cell r="D11" t="str">
            <v>Чойский муниципальный район</v>
          </cell>
        </row>
        <row r="12">
          <cell r="D12" t="str">
            <v>Шебалинский муниципальный район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odChange"/>
      <sheetName val="modfrmReestr"/>
      <sheetName val="modPROV"/>
      <sheetName val="modServiceModule"/>
      <sheetName val="modfrmDateChoose"/>
      <sheetName val="modDblClick"/>
      <sheetName val="modSheetMain01"/>
      <sheetName val="modSheetMain02"/>
      <sheetName val="modSheetMain03"/>
      <sheetName val="modSheetMain04"/>
      <sheetName val="modSheetMain05"/>
      <sheetName val="Инструкция"/>
      <sheetName val="Обновление"/>
      <sheetName val="Лог обновления"/>
      <sheetName val="Выбор субъекта РФ"/>
      <sheetName val="Титульный"/>
      <sheetName val="ТС цены"/>
      <sheetName val="ТС цены (2)"/>
      <sheetName val="Ссылки на публикации"/>
      <sheetName val="Комментарии"/>
      <sheetName val="Проверка"/>
      <sheetName val="AllSheetsInThisWorkbook"/>
      <sheetName val="et_union"/>
      <sheetName val="TEHSHEET"/>
      <sheetName val="REESTR_ORG"/>
      <sheetName val="REESTR_FILTERED"/>
      <sheetName val="REESTR_MO"/>
      <sheetName val="modHyperlink"/>
      <sheetName val="modTitleSheetHeaders"/>
      <sheetName val="modClassifierValidate"/>
      <sheetName val="modWindowClipboard"/>
      <sheetName val="modInfo"/>
      <sheetName val="modReestrMO"/>
      <sheetName val="modUpdTemplMain"/>
      <sheetName val="Паспорт"/>
    </sheetNames>
    <sheetDataSet>
      <sheetData sheetId="11">
        <row r="2">
          <cell r="J2" t="str">
            <v>Код шаблона: JKH.OPEN.INFO.PRICE.WARM</v>
          </cell>
        </row>
      </sheetData>
      <sheetData sheetId="15">
        <row r="12">
          <cell r="G12" t="str">
            <v>01.01.2012</v>
          </cell>
        </row>
        <row r="13">
          <cell r="G13" t="str">
            <v>31.12.2012</v>
          </cell>
        </row>
        <row r="34">
          <cell r="G34" t="str">
            <v>тариф для организаций не являющихся плательщиками НДС</v>
          </cell>
        </row>
        <row r="35">
          <cell r="G35" t="str">
            <v>тариф организаций не являющихся плательщиками НДС</v>
          </cell>
        </row>
        <row r="36">
          <cell r="G36" t="str">
            <v>тариф для организаций не являющихся плательщиками НДС</v>
          </cell>
        </row>
        <row r="44">
          <cell r="G44" t="str">
            <v>руб./Гкал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Список МО"/>
      <sheetName val="ТЭ"/>
      <sheetName val="Теплоноситель"/>
      <sheetName val="Передача ТЭ"/>
      <sheetName val="Резервная мощность"/>
      <sheetName val="Подключение"/>
      <sheetName val="Горячая вода (по компонентам)"/>
      <sheetName val="Горячая вода"/>
      <sheetName val="Поставка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1"/>
      <sheetName val="modList02"/>
      <sheetName val="modList03"/>
      <sheetName val="modList11"/>
      <sheetName val="modfrmDateChoose"/>
      <sheetName val="modComm"/>
      <sheetName val="modThisWorkbook"/>
      <sheetName val="REESTR_MO"/>
      <sheetName val="modfrmReestrMR"/>
      <sheetName val="modfrmCheckUpdates"/>
    </sheetNames>
    <sheetDataSet>
      <sheetData sheetId="16">
        <row r="2">
          <cell r="M2" t="str">
            <v>тариф на тепловую энергию (мощность)</v>
          </cell>
        </row>
        <row r="3">
          <cell r="M3" t="str">
            <v>тариф на теплоноситель</v>
          </cell>
        </row>
        <row r="4">
          <cell r="M4" t="str">
            <v>тариф на услуги по передаче тепловой энергии, теплоноситель</v>
          </cell>
        </row>
        <row r="5">
          <cell r="M5" t="str">
            <v>плата за услуги по поддержанию резервной тепловой мощности при отсутствии потребления тепловой энергии</v>
          </cell>
        </row>
        <row r="6">
          <cell r="M6" t="str">
            <v>плата за подключение (технологическое присоединение) к системе теплоснабжения</v>
          </cell>
        </row>
        <row r="7">
          <cell r="H7" t="str">
            <v>тариф для организаций не являющихся плательщиками НДС</v>
          </cell>
          <cell r="M7" t="str">
            <v>тариф на горячую воду, поставляемую с использованием открытых систем теплоснабжения (горячего водоснабжения)</v>
          </cell>
        </row>
        <row r="8">
          <cell r="H8" t="str">
            <v>тариф не утверждался</v>
          </cell>
        </row>
        <row r="13">
          <cell r="H13" t="str">
            <v>тариф организаций не являющихся плательщиками НДС</v>
          </cell>
        </row>
        <row r="14">
          <cell r="H14" t="str">
            <v>тариф не утверждался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mupKoksa2010@yandex.ru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showGridLines="0" zoomScalePageLayoutView="0" workbookViewId="0" topLeftCell="A37">
      <selection activeCell="D13" sqref="D13"/>
    </sheetView>
  </sheetViews>
  <sheetFormatPr defaultColWidth="9.140625" defaultRowHeight="15"/>
  <cols>
    <col min="1" max="1" width="2.7109375" style="2" customWidth="1"/>
    <col min="2" max="2" width="7.7109375" style="2" customWidth="1"/>
    <col min="3" max="3" width="109.00390625" style="2" customWidth="1"/>
    <col min="4" max="4" width="7.7109375" style="3" customWidth="1"/>
    <col min="5" max="5" width="2.7109375" style="2" customWidth="1"/>
    <col min="6" max="16384" width="9.140625" style="2" customWidth="1"/>
  </cols>
  <sheetData>
    <row r="1" ht="10.5" customHeight="1">
      <c r="A1" s="1"/>
    </row>
    <row r="2" spans="2:5" ht="16.5" customHeight="1">
      <c r="B2" s="4"/>
      <c r="C2" s="5"/>
      <c r="D2" s="6"/>
      <c r="E2" s="6"/>
    </row>
    <row r="3" spans="2:11" ht="33.75" customHeight="1">
      <c r="B3" s="233" t="s">
        <v>15</v>
      </c>
      <c r="C3" s="233"/>
      <c r="D3" s="233"/>
      <c r="E3" s="7"/>
      <c r="F3" s="8"/>
      <c r="G3" s="9"/>
      <c r="H3" s="10"/>
      <c r="I3" s="10"/>
      <c r="J3" s="7"/>
      <c r="K3" s="7"/>
    </row>
    <row r="4" spans="1:11" ht="6" customHeight="1" thickBot="1">
      <c r="A4" s="11"/>
      <c r="B4" s="12"/>
      <c r="C4" s="11"/>
      <c r="D4" s="13"/>
      <c r="E4" s="11"/>
      <c r="F4" s="14"/>
      <c r="G4" s="15"/>
      <c r="H4" s="11"/>
      <c r="I4" s="11"/>
      <c r="J4" s="11"/>
      <c r="K4" s="11"/>
    </row>
    <row r="5" spans="2:4" ht="11.25">
      <c r="B5" s="16"/>
      <c r="C5" s="17"/>
      <c r="D5" s="18"/>
    </row>
    <row r="6" spans="2:4" ht="30" customHeight="1">
      <c r="B6" s="19"/>
      <c r="C6" s="20" t="s">
        <v>13</v>
      </c>
      <c r="D6" s="21"/>
    </row>
    <row r="7" spans="2:4" ht="3" customHeight="1">
      <c r="B7" s="19"/>
      <c r="C7" s="20"/>
      <c r="D7" s="21"/>
    </row>
    <row r="8" spans="2:4" ht="30" customHeight="1">
      <c r="B8" s="19"/>
      <c r="C8" s="224" t="s">
        <v>147</v>
      </c>
      <c r="D8" s="21"/>
    </row>
    <row r="9" spans="2:4" ht="5.25" customHeight="1">
      <c r="B9" s="19"/>
      <c r="C9" s="225"/>
      <c r="D9" s="21"/>
    </row>
    <row r="10" spans="2:4" ht="40.5" customHeight="1">
      <c r="B10" s="19"/>
      <c r="C10" s="226" t="s">
        <v>148</v>
      </c>
      <c r="D10" s="21"/>
    </row>
    <row r="11" spans="2:4" ht="12.75" hidden="1">
      <c r="B11" s="19"/>
      <c r="C11" s="22"/>
      <c r="D11" s="21"/>
    </row>
    <row r="12" spans="2:4" ht="17.25" customHeight="1">
      <c r="B12" s="19"/>
      <c r="C12" s="23" t="s">
        <v>126</v>
      </c>
      <c r="D12" s="21"/>
    </row>
    <row r="13" spans="2:4" ht="15">
      <c r="B13" s="19"/>
      <c r="C13" s="24" t="s">
        <v>127</v>
      </c>
      <c r="D13" s="21"/>
    </row>
    <row r="14" spans="2:4" ht="17.25" customHeight="1">
      <c r="B14" s="19"/>
      <c r="C14" s="25" t="s">
        <v>128</v>
      </c>
      <c r="D14" s="21"/>
    </row>
    <row r="15" spans="2:4" ht="15" customHeight="1">
      <c r="B15" s="19"/>
      <c r="C15" s="24" t="s">
        <v>14</v>
      </c>
      <c r="D15" s="21"/>
    </row>
    <row r="16" spans="2:4" ht="30" customHeight="1">
      <c r="B16" s="19"/>
      <c r="C16" s="24" t="s">
        <v>129</v>
      </c>
      <c r="D16" s="21"/>
    </row>
    <row r="17" spans="2:4" ht="15" customHeight="1">
      <c r="B17" s="19"/>
      <c r="C17" s="24" t="s">
        <v>130</v>
      </c>
      <c r="D17" s="21"/>
    </row>
    <row r="18" spans="2:4" ht="30" customHeight="1">
      <c r="B18" s="19"/>
      <c r="C18" s="24" t="s">
        <v>131</v>
      </c>
      <c r="D18" s="21"/>
    </row>
    <row r="19" spans="2:4" ht="14.25" customHeight="1">
      <c r="B19" s="19"/>
      <c r="C19" s="24" t="s">
        <v>132</v>
      </c>
      <c r="D19" s="21"/>
    </row>
    <row r="20" spans="2:4" ht="45" customHeight="1">
      <c r="B20" s="19"/>
      <c r="C20" s="24" t="s">
        <v>133</v>
      </c>
      <c r="D20" s="21"/>
    </row>
    <row r="21" spans="2:4" ht="17.25" customHeight="1">
      <c r="B21" s="19"/>
      <c r="C21" s="25" t="s">
        <v>134</v>
      </c>
      <c r="D21" s="21"/>
    </row>
    <row r="22" spans="2:4" ht="15" customHeight="1">
      <c r="B22" s="19"/>
      <c r="C22" s="24" t="s">
        <v>135</v>
      </c>
      <c r="D22" s="21"/>
    </row>
    <row r="23" spans="2:4" ht="15" customHeight="1">
      <c r="B23" s="19"/>
      <c r="C23" s="24" t="s">
        <v>136</v>
      </c>
      <c r="D23" s="21"/>
    </row>
    <row r="24" spans="2:4" ht="15.75" customHeight="1">
      <c r="B24" s="19"/>
      <c r="C24" s="24" t="s">
        <v>137</v>
      </c>
      <c r="D24" s="21"/>
    </row>
    <row r="25" spans="2:4" ht="15" customHeight="1">
      <c r="B25" s="19"/>
      <c r="C25" s="24" t="s">
        <v>138</v>
      </c>
      <c r="D25" s="21"/>
    </row>
    <row r="26" spans="2:4" ht="13.5" customHeight="1">
      <c r="B26" s="19"/>
      <c r="C26" s="24" t="s">
        <v>146</v>
      </c>
      <c r="D26" s="21"/>
    </row>
    <row r="27" spans="2:4" ht="39.75" customHeight="1">
      <c r="B27" s="19"/>
      <c r="C27" s="223" t="s">
        <v>139</v>
      </c>
      <c r="D27" s="21"/>
    </row>
    <row r="28" spans="2:4" ht="32.25" customHeight="1">
      <c r="B28" s="19"/>
      <c r="C28" s="223" t="s">
        <v>140</v>
      </c>
      <c r="D28" s="21"/>
    </row>
    <row r="29" spans="2:4" ht="13.5" customHeight="1">
      <c r="B29" s="19"/>
      <c r="C29" s="24" t="s">
        <v>141</v>
      </c>
      <c r="D29" s="21"/>
    </row>
    <row r="30" spans="2:4" ht="32.25" customHeight="1">
      <c r="B30" s="19"/>
      <c r="C30" s="24" t="s">
        <v>142</v>
      </c>
      <c r="D30" s="21"/>
    </row>
    <row r="31" spans="2:4" ht="42.75" customHeight="1">
      <c r="B31" s="19"/>
      <c r="C31" s="24" t="s">
        <v>143</v>
      </c>
      <c r="D31" s="21"/>
    </row>
    <row r="32" spans="2:4" ht="32.25" customHeight="1">
      <c r="B32" s="19"/>
      <c r="C32" s="24" t="s">
        <v>144</v>
      </c>
      <c r="D32" s="21"/>
    </row>
    <row r="33" spans="2:4" ht="30" customHeight="1">
      <c r="B33" s="19"/>
      <c r="C33" s="25" t="s">
        <v>145</v>
      </c>
      <c r="D33" s="21"/>
    </row>
    <row r="34" spans="2:4" ht="7.5" customHeight="1" thickBot="1">
      <c r="B34" s="26"/>
      <c r="C34" s="27"/>
      <c r="D34" s="28"/>
    </row>
    <row r="35" ht="12" thickTop="1"/>
  </sheetData>
  <sheetProtection/>
  <mergeCells count="1">
    <mergeCell ref="B3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4"/>
  <sheetViews>
    <sheetView showGridLines="0" zoomScalePageLayoutView="0" workbookViewId="0" topLeftCell="C4">
      <selection activeCell="F17" sqref="F17"/>
    </sheetView>
  </sheetViews>
  <sheetFormatPr defaultColWidth="9.140625" defaultRowHeight="15"/>
  <cols>
    <col min="1" max="2" width="10.7109375" style="179" hidden="1" customWidth="1"/>
    <col min="3" max="3" width="3.7109375" style="182" customWidth="1"/>
    <col min="4" max="4" width="3.7109375" style="183" customWidth="1"/>
    <col min="5" max="5" width="38.140625" style="183" customWidth="1"/>
    <col min="6" max="6" width="50.7109375" style="183" customWidth="1"/>
    <col min="7" max="7" width="3.7109375" style="184" customWidth="1"/>
    <col min="8" max="8" width="9.140625" style="183" customWidth="1"/>
    <col min="9" max="9" width="9.140625" style="181" customWidth="1"/>
    <col min="10" max="16384" width="9.140625" style="183" customWidth="1"/>
  </cols>
  <sheetData>
    <row r="1" spans="1:9" s="180" customFormat="1" ht="13.5" customHeight="1" hidden="1">
      <c r="A1" s="178"/>
      <c r="B1" s="179"/>
      <c r="F1" s="180">
        <v>26353816</v>
      </c>
      <c r="G1" s="181"/>
      <c r="I1" s="181"/>
    </row>
    <row r="2" spans="1:9" s="180" customFormat="1" ht="12" customHeight="1" hidden="1">
      <c r="A2" s="178"/>
      <c r="B2" s="179"/>
      <c r="G2" s="181"/>
      <c r="I2" s="181"/>
    </row>
    <row r="3" ht="11.25" hidden="1"/>
    <row r="4" spans="4:6" ht="11.25">
      <c r="D4" s="185"/>
      <c r="E4" s="186"/>
      <c r="F4" s="187"/>
    </row>
    <row r="5" spans="4:7" ht="32.25" customHeight="1">
      <c r="D5" s="188"/>
      <c r="E5" s="234" t="s">
        <v>107</v>
      </c>
      <c r="F5" s="234"/>
      <c r="G5" s="189"/>
    </row>
    <row r="6" spans="4:7" ht="11.25">
      <c r="D6" s="185"/>
      <c r="E6" s="190"/>
      <c r="F6" s="191"/>
      <c r="G6" s="189"/>
    </row>
    <row r="7" spans="4:7" ht="19.5">
      <c r="D7" s="188"/>
      <c r="E7" s="190" t="s">
        <v>16</v>
      </c>
      <c r="F7" s="192" t="s">
        <v>17</v>
      </c>
      <c r="G7" s="189"/>
    </row>
    <row r="8" spans="1:7" ht="11.25">
      <c r="A8" s="193"/>
      <c r="D8" s="194"/>
      <c r="E8" s="190"/>
      <c r="F8" s="195"/>
      <c r="G8" s="196"/>
    </row>
    <row r="9" spans="4:7" ht="19.5">
      <c r="D9" s="188"/>
      <c r="E9" s="197" t="s">
        <v>18</v>
      </c>
      <c r="F9" s="227" t="s">
        <v>149</v>
      </c>
      <c r="G9" s="185"/>
    </row>
    <row r="10" spans="1:7" ht="11.25">
      <c r="A10" s="193"/>
      <c r="D10" s="194"/>
      <c r="E10" s="198"/>
      <c r="F10" s="198"/>
      <c r="G10" s="196"/>
    </row>
    <row r="11" spans="4:7" ht="60">
      <c r="D11" s="188"/>
      <c r="E11" s="197" t="s">
        <v>108</v>
      </c>
      <c r="F11" s="199"/>
      <c r="G11" s="185"/>
    </row>
    <row r="12" spans="1:7" ht="11.25">
      <c r="A12" s="193"/>
      <c r="D12" s="194"/>
      <c r="E12" s="190"/>
      <c r="F12" s="195"/>
      <c r="G12" s="196"/>
    </row>
    <row r="13" spans="1:7" ht="19.5" customHeight="1">
      <c r="A13" s="193"/>
      <c r="D13" s="194"/>
      <c r="E13" s="190"/>
      <c r="F13" s="200" t="s">
        <v>19</v>
      </c>
      <c r="G13" s="196"/>
    </row>
    <row r="14" spans="1:7" ht="30">
      <c r="A14" s="201"/>
      <c r="D14" s="188"/>
      <c r="E14" s="197" t="s">
        <v>20</v>
      </c>
      <c r="F14" s="228" t="s">
        <v>150</v>
      </c>
      <c r="G14" s="196"/>
    </row>
    <row r="15" spans="4:7" ht="30">
      <c r="D15" s="188"/>
      <c r="E15" s="202" t="s">
        <v>21</v>
      </c>
      <c r="F15" s="228" t="s">
        <v>151</v>
      </c>
      <c r="G15" s="185"/>
    </row>
    <row r="16" spans="1:7" ht="11.25">
      <c r="A16" s="193"/>
      <c r="D16" s="194"/>
      <c r="E16" s="190"/>
      <c r="F16" s="195"/>
      <c r="G16" s="196"/>
    </row>
    <row r="17" spans="4:7" ht="45">
      <c r="D17" s="188"/>
      <c r="E17" s="197" t="s">
        <v>22</v>
      </c>
      <c r="F17" s="199"/>
      <c r="G17" s="185"/>
    </row>
    <row r="18" spans="3:7" ht="30" customHeight="1">
      <c r="C18" s="203"/>
      <c r="D18" s="194"/>
      <c r="E18" s="204"/>
      <c r="F18" s="195"/>
      <c r="G18" s="205"/>
    </row>
    <row r="19" spans="3:10" ht="19.5">
      <c r="C19" s="203"/>
      <c r="D19" s="206"/>
      <c r="E19" s="204" t="s">
        <v>23</v>
      </c>
      <c r="F19" s="207" t="s">
        <v>153</v>
      </c>
      <c r="G19" s="205"/>
      <c r="J19" s="208"/>
    </row>
    <row r="20" spans="3:10" ht="19.5">
      <c r="C20" s="203"/>
      <c r="D20" s="206"/>
      <c r="E20" s="209" t="s">
        <v>109</v>
      </c>
      <c r="F20" s="210"/>
      <c r="G20" s="205"/>
      <c r="J20" s="208"/>
    </row>
    <row r="21" spans="3:10" ht="19.5">
      <c r="C21" s="203"/>
      <c r="D21" s="206"/>
      <c r="E21" s="204" t="s">
        <v>24</v>
      </c>
      <c r="F21" s="207" t="s">
        <v>154</v>
      </c>
      <c r="G21" s="205"/>
      <c r="J21" s="208"/>
    </row>
    <row r="22" spans="3:10" ht="19.5">
      <c r="C22" s="203"/>
      <c r="D22" s="206"/>
      <c r="E22" s="204" t="s">
        <v>25</v>
      </c>
      <c r="F22" s="207" t="s">
        <v>155</v>
      </c>
      <c r="G22" s="205"/>
      <c r="H22" s="211"/>
      <c r="J22" s="208"/>
    </row>
    <row r="23" spans="1:7" ht="3.75" customHeight="1">
      <c r="A23" s="193"/>
      <c r="D23" s="194"/>
      <c r="E23" s="190"/>
      <c r="F23" s="195"/>
      <c r="G23" s="196"/>
    </row>
    <row r="24" spans="4:7" ht="19.5" customHeight="1">
      <c r="D24" s="188"/>
      <c r="E24" s="212" t="s">
        <v>26</v>
      </c>
      <c r="F24" s="213" t="s">
        <v>156</v>
      </c>
      <c r="G24" s="185"/>
    </row>
    <row r="25" spans="1:7" ht="11.25">
      <c r="A25" s="193"/>
      <c r="D25" s="194"/>
      <c r="E25" s="190"/>
      <c r="F25" s="195"/>
      <c r="G25" s="196"/>
    </row>
    <row r="26" spans="1:7" ht="19.5" customHeight="1">
      <c r="A26" s="193"/>
      <c r="D26" s="194"/>
      <c r="E26" s="197" t="s">
        <v>110</v>
      </c>
      <c r="F26" s="214" t="s">
        <v>111</v>
      </c>
      <c r="G26" s="196"/>
    </row>
    <row r="27" spans="1:7" ht="3" customHeight="1">
      <c r="A27" s="193"/>
      <c r="D27" s="194"/>
      <c r="E27" s="190"/>
      <c r="F27" s="195"/>
      <c r="G27" s="196"/>
    </row>
    <row r="28" spans="1:7" ht="15">
      <c r="A28" s="193"/>
      <c r="D28" s="194"/>
      <c r="E28" s="197" t="s">
        <v>27</v>
      </c>
      <c r="F28" s="214" t="s">
        <v>157</v>
      </c>
      <c r="G28" s="196"/>
    </row>
    <row r="29" spans="1:7" ht="3" customHeight="1">
      <c r="A29" s="193"/>
      <c r="D29" s="194"/>
      <c r="E29" s="190"/>
      <c r="F29" s="195"/>
      <c r="G29" s="196"/>
    </row>
    <row r="30" spans="1:7" ht="15">
      <c r="A30" s="193"/>
      <c r="D30" s="194"/>
      <c r="E30" s="190"/>
      <c r="F30" s="215" t="s">
        <v>112</v>
      </c>
      <c r="G30" s="196"/>
    </row>
    <row r="31" spans="1:7" ht="19.5" customHeight="1">
      <c r="A31" s="193"/>
      <c r="D31" s="194"/>
      <c r="E31" s="197" t="s">
        <v>113</v>
      </c>
      <c r="F31" s="214" t="s">
        <v>152</v>
      </c>
      <c r="G31" s="196"/>
    </row>
    <row r="32" spans="1:7" ht="15">
      <c r="A32" s="193"/>
      <c r="D32" s="194"/>
      <c r="E32" s="197" t="s">
        <v>114</v>
      </c>
      <c r="F32" s="214" t="s">
        <v>158</v>
      </c>
      <c r="G32" s="196"/>
    </row>
    <row r="33" spans="1:7" ht="19.5" customHeight="1">
      <c r="A33" s="193"/>
      <c r="D33" s="194"/>
      <c r="E33" s="197" t="s">
        <v>115</v>
      </c>
      <c r="F33" s="214" t="s">
        <v>158</v>
      </c>
      <c r="G33" s="196"/>
    </row>
    <row r="34" spans="1:7" ht="15">
      <c r="A34" s="193"/>
      <c r="D34" s="194"/>
      <c r="E34" s="197" t="s">
        <v>116</v>
      </c>
      <c r="F34" s="214" t="s">
        <v>158</v>
      </c>
      <c r="G34" s="196"/>
    </row>
    <row r="35" spans="1:7" ht="11.25">
      <c r="A35" s="193"/>
      <c r="D35" s="194"/>
      <c r="E35" s="190"/>
      <c r="F35" s="195"/>
      <c r="G35" s="196"/>
    </row>
    <row r="36" spans="1:7" ht="19.5" customHeight="1">
      <c r="A36" s="193"/>
      <c r="D36" s="194"/>
      <c r="E36" s="209" t="s">
        <v>117</v>
      </c>
      <c r="F36" s="199" t="s">
        <v>152</v>
      </c>
      <c r="G36" s="196"/>
    </row>
    <row r="37" spans="1:7" ht="11.25">
      <c r="A37" s="193"/>
      <c r="D37" s="194"/>
      <c r="E37" s="190"/>
      <c r="F37" s="195"/>
      <c r="G37" s="196"/>
    </row>
    <row r="38" spans="1:7" ht="19.5" customHeight="1">
      <c r="A38" s="216"/>
      <c r="D38" s="185"/>
      <c r="F38" s="200" t="s">
        <v>118</v>
      </c>
      <c r="G38" s="196"/>
    </row>
    <row r="39" spans="1:7" ht="19.5" customHeight="1">
      <c r="A39" s="216"/>
      <c r="B39" s="217"/>
      <c r="D39" s="218"/>
      <c r="E39" s="219" t="s">
        <v>119</v>
      </c>
      <c r="F39" s="229" t="s">
        <v>159</v>
      </c>
      <c r="G39" s="196"/>
    </row>
    <row r="40" spans="1:7" ht="19.5" customHeight="1">
      <c r="A40" s="216"/>
      <c r="B40" s="217"/>
      <c r="D40" s="218"/>
      <c r="E40" s="219" t="s">
        <v>120</v>
      </c>
      <c r="F40" s="229" t="s">
        <v>160</v>
      </c>
      <c r="G40" s="196"/>
    </row>
    <row r="41" spans="4:7" ht="13.5" customHeight="1">
      <c r="D41" s="188"/>
      <c r="E41" s="190"/>
      <c r="F41" s="220"/>
      <c r="G41" s="185"/>
    </row>
    <row r="42" spans="1:7" ht="19.5" customHeight="1">
      <c r="A42" s="216"/>
      <c r="D42" s="185"/>
      <c r="F42" s="200" t="s">
        <v>29</v>
      </c>
      <c r="G42" s="196"/>
    </row>
    <row r="43" spans="1:7" ht="19.5" customHeight="1">
      <c r="A43" s="216"/>
      <c r="B43" s="217"/>
      <c r="D43" s="218"/>
      <c r="E43" s="230" t="s">
        <v>161</v>
      </c>
      <c r="F43" s="229" t="s">
        <v>162</v>
      </c>
      <c r="G43" s="196"/>
    </row>
    <row r="44" spans="1:7" ht="19.5" customHeight="1">
      <c r="A44" s="216"/>
      <c r="B44" s="217"/>
      <c r="D44" s="218"/>
      <c r="E44" s="221" t="s">
        <v>122</v>
      </c>
      <c r="F44" s="229" t="s">
        <v>163</v>
      </c>
      <c r="G44" s="196"/>
    </row>
    <row r="45" spans="4:7" ht="13.5" customHeight="1">
      <c r="D45" s="188"/>
      <c r="E45" s="190"/>
      <c r="F45" s="220"/>
      <c r="G45" s="185"/>
    </row>
    <row r="46" spans="1:7" ht="19.5" customHeight="1">
      <c r="A46" s="216"/>
      <c r="D46" s="185"/>
      <c r="F46" s="200" t="s">
        <v>30</v>
      </c>
      <c r="G46" s="196"/>
    </row>
    <row r="47" spans="1:7" ht="19.5" customHeight="1">
      <c r="A47" s="216"/>
      <c r="B47" s="217"/>
      <c r="D47" s="218"/>
      <c r="E47" s="221" t="s">
        <v>121</v>
      </c>
      <c r="F47" s="229" t="s">
        <v>164</v>
      </c>
      <c r="G47" s="196"/>
    </row>
    <row r="48" spans="1:7" ht="19.5" customHeight="1">
      <c r="A48" s="216"/>
      <c r="B48" s="217"/>
      <c r="D48" s="218"/>
      <c r="E48" s="221" t="s">
        <v>122</v>
      </c>
      <c r="F48" s="229" t="s">
        <v>165</v>
      </c>
      <c r="G48" s="196"/>
    </row>
    <row r="49" spans="4:7" ht="13.5" customHeight="1">
      <c r="D49" s="188"/>
      <c r="E49" s="190"/>
      <c r="F49" s="220"/>
      <c r="G49" s="185"/>
    </row>
    <row r="50" spans="1:7" ht="39" customHeight="1">
      <c r="A50" s="216"/>
      <c r="D50" s="185"/>
      <c r="F50" s="200" t="s">
        <v>31</v>
      </c>
      <c r="G50" s="196"/>
    </row>
    <row r="51" spans="1:7" ht="19.5" customHeight="1">
      <c r="A51" s="216"/>
      <c r="B51" s="217"/>
      <c r="D51" s="218"/>
      <c r="E51" s="219" t="s">
        <v>121</v>
      </c>
      <c r="F51" s="229" t="s">
        <v>166</v>
      </c>
      <c r="G51" s="196"/>
    </row>
    <row r="52" spans="1:7" ht="19.5" customHeight="1">
      <c r="A52" s="216"/>
      <c r="B52" s="217"/>
      <c r="D52" s="218"/>
      <c r="E52" s="219" t="s">
        <v>123</v>
      </c>
      <c r="F52" s="229" t="s">
        <v>167</v>
      </c>
      <c r="G52" s="196"/>
    </row>
    <row r="53" spans="1:7" ht="19.5" customHeight="1">
      <c r="A53" s="216"/>
      <c r="B53" s="217"/>
      <c r="D53" s="218"/>
      <c r="E53" s="221" t="s">
        <v>122</v>
      </c>
      <c r="F53" s="229" t="s">
        <v>168</v>
      </c>
      <c r="G53" s="196"/>
    </row>
    <row r="54" spans="1:7" ht="19.5" customHeight="1">
      <c r="A54" s="216"/>
      <c r="B54" s="217"/>
      <c r="D54" s="218"/>
      <c r="E54" s="219" t="s">
        <v>124</v>
      </c>
      <c r="F54" s="231" t="s">
        <v>169</v>
      </c>
      <c r="G54" s="196"/>
    </row>
  </sheetData>
  <sheetProtection/>
  <mergeCells count="1">
    <mergeCell ref="E5:F5"/>
  </mergeCells>
  <dataValidations count="4">
    <dataValidation type="list" allowBlank="1" showDropDown="1" showInputMessage="1" showErrorMessage="1" prompt="Для выбора выполните двойной щелчок левой клавиши мыши по соответствующей ячейке." error="для выбора выполните двойной щелчок по ячейке" sqref="F11 F17">
      <formula1>"a"</formula1>
    </dataValidation>
    <dataValidation type="textLength" operator="lessThanOrEqual" allowBlank="1" showInputMessage="1" showErrorMessage="1" errorTitle="Ошибка" error="Допускается ввод не более 900 символов!" sqref="F51:F54 F20 F47:F48 F43:F44 F39:F40">
      <formula1>900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F14:F15"/>
    <dataValidation allowBlank="1" showInputMessage="1" showErrorMessage="1" prompt="Для выбора выполните двойной щелчок левой клавиши мыши по соответствующей ячейке." error="для выбора выполните двойной щелчок по ячейке" sqref="F36"/>
  </dataValidations>
  <hyperlinks>
    <hyperlink ref="F54" r:id="rId1" display="mupKoksa2010@yandex.ru"/>
  </hyperlinks>
  <printOptions/>
  <pageMargins left="0.75" right="0.75" top="1" bottom="1" header="0.5" footer="0.5"/>
  <pageSetup horizontalDpi="600" verticalDpi="600" orientation="landscape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P46"/>
  <sheetViews>
    <sheetView showGridLines="0" zoomScalePageLayoutView="0" workbookViewId="0" topLeftCell="K16">
      <selection activeCell="X29" sqref="X29"/>
    </sheetView>
  </sheetViews>
  <sheetFormatPr defaultColWidth="9.140625" defaultRowHeight="15"/>
  <cols>
    <col min="1" max="1" width="0" style="69" hidden="1" customWidth="1"/>
    <col min="2" max="3" width="3.00390625" style="69" customWidth="1"/>
    <col min="4" max="4" width="28.00390625" style="69" customWidth="1"/>
    <col min="5" max="5" width="5.28125" style="69" customWidth="1"/>
    <col min="6" max="6" width="27.140625" style="69" customWidth="1"/>
    <col min="7" max="7" width="19.140625" style="69" bestFit="1" customWidth="1"/>
    <col min="8" max="8" width="17.00390625" style="69" customWidth="1"/>
    <col min="9" max="10" width="17.00390625" style="69" hidden="1" customWidth="1"/>
    <col min="11" max="11" width="17.00390625" style="69" customWidth="1"/>
    <col min="12" max="13" width="17.00390625" style="69" hidden="1" customWidth="1"/>
    <col min="14" max="14" width="17.00390625" style="69" customWidth="1"/>
    <col min="15" max="16" width="17.00390625" style="69" hidden="1" customWidth="1"/>
    <col min="17" max="17" width="17.00390625" style="69" customWidth="1"/>
    <col min="18" max="19" width="17.00390625" style="69" hidden="1" customWidth="1"/>
    <col min="20" max="20" width="12.57421875" style="69" customWidth="1"/>
    <col min="21" max="21" width="14.421875" style="69" customWidth="1"/>
    <col min="22" max="22" width="13.421875" style="69" customWidth="1"/>
    <col min="23" max="23" width="14.00390625" style="69" customWidth="1"/>
    <col min="24" max="25" width="17.00390625" style="69" customWidth="1"/>
    <col min="26" max="16384" width="9.140625" style="69" customWidth="1"/>
  </cols>
  <sheetData>
    <row r="1" spans="9:19" ht="15" hidden="1">
      <c r="I1" s="70" t="s">
        <v>52</v>
      </c>
      <c r="J1" s="70" t="s">
        <v>52</v>
      </c>
      <c r="L1" s="70" t="s">
        <v>52</v>
      </c>
      <c r="M1" s="70" t="s">
        <v>52</v>
      </c>
      <c r="O1" s="70" t="s">
        <v>52</v>
      </c>
      <c r="P1" s="70" t="s">
        <v>52</v>
      </c>
      <c r="R1" s="70" t="s">
        <v>52</v>
      </c>
      <c r="S1" s="70" t="s">
        <v>52</v>
      </c>
    </row>
    <row r="2" ht="15" hidden="1"/>
    <row r="3" ht="15" hidden="1"/>
    <row r="4" ht="15" hidden="1"/>
    <row r="5" ht="15" hidden="1"/>
    <row r="6" ht="15" hidden="1"/>
    <row r="7" ht="15" hidden="1"/>
    <row r="8" spans="4:12" ht="15" hidden="1">
      <c r="D8" s="71"/>
      <c r="E8" s="71"/>
      <c r="F8" s="71"/>
      <c r="G8" s="71"/>
      <c r="H8" s="71"/>
      <c r="I8" s="71"/>
      <c r="J8" s="71"/>
      <c r="K8" s="72"/>
      <c r="L8" s="71"/>
    </row>
    <row r="9" spans="4:12" ht="15.75" customHeight="1">
      <c r="D9" s="73"/>
      <c r="E9" s="73"/>
      <c r="F9" s="71"/>
      <c r="G9" s="71"/>
      <c r="H9" s="71"/>
      <c r="I9" s="71"/>
      <c r="J9" s="71"/>
      <c r="L9" s="71"/>
    </row>
    <row r="10" spans="3:12" ht="15.75" customHeight="1">
      <c r="C10" s="74"/>
      <c r="E10" s="73"/>
      <c r="F10" s="71"/>
      <c r="G10" s="71"/>
      <c r="H10" s="71"/>
      <c r="I10" s="71"/>
      <c r="K10" s="75"/>
      <c r="L10" s="71"/>
    </row>
    <row r="11" spans="3:12" ht="15">
      <c r="C11" s="74"/>
      <c r="E11" s="73"/>
      <c r="F11" s="71"/>
      <c r="G11" s="71"/>
      <c r="H11" s="71"/>
      <c r="I11" s="71"/>
      <c r="J11" s="71"/>
      <c r="K11" s="71"/>
      <c r="L11" s="71"/>
    </row>
    <row r="12" spans="3:26" ht="26.25" customHeight="1">
      <c r="C12" s="257" t="s">
        <v>53</v>
      </c>
      <c r="D12" s="258"/>
      <c r="E12" s="258"/>
      <c r="F12" s="258"/>
      <c r="G12" s="258"/>
      <c r="H12" s="258"/>
      <c r="I12" s="258"/>
      <c r="J12" s="258"/>
      <c r="K12" s="258"/>
      <c r="L12" s="258"/>
      <c r="M12" s="258"/>
      <c r="N12" s="258"/>
      <c r="O12" s="258"/>
      <c r="P12" s="258"/>
      <c r="Q12" s="258"/>
      <c r="R12" s="258"/>
      <c r="S12" s="258"/>
      <c r="T12" s="258"/>
      <c r="U12" s="258"/>
      <c r="V12" s="258"/>
      <c r="W12" s="258"/>
      <c r="X12" s="258"/>
      <c r="Y12" s="258"/>
      <c r="Z12" s="259"/>
    </row>
    <row r="13" spans="3:26" ht="18.75" customHeight="1" thickBot="1">
      <c r="C13" s="260" t="s">
        <v>174</v>
      </c>
      <c r="D13" s="261"/>
      <c r="E13" s="261"/>
      <c r="F13" s="261"/>
      <c r="G13" s="261"/>
      <c r="H13" s="261"/>
      <c r="I13" s="261"/>
      <c r="J13" s="261"/>
      <c r="K13" s="261"/>
      <c r="L13" s="261"/>
      <c r="M13" s="261"/>
      <c r="N13" s="261"/>
      <c r="O13" s="261"/>
      <c r="P13" s="261"/>
      <c r="Q13" s="261"/>
      <c r="R13" s="261"/>
      <c r="S13" s="261"/>
      <c r="T13" s="261"/>
      <c r="U13" s="261"/>
      <c r="V13" s="261"/>
      <c r="W13" s="261"/>
      <c r="X13" s="261"/>
      <c r="Y13" s="261"/>
      <c r="Z13" s="262"/>
    </row>
    <row r="14" spans="4:12" ht="15">
      <c r="D14" s="76"/>
      <c r="E14" s="77"/>
      <c r="F14" s="77"/>
      <c r="G14" s="77"/>
      <c r="H14" s="77"/>
      <c r="I14" s="77"/>
      <c r="J14" s="77"/>
      <c r="K14" s="77"/>
      <c r="L14" s="77"/>
    </row>
    <row r="15" spans="3:26" ht="15">
      <c r="C15" s="78"/>
      <c r="D15" s="79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1"/>
    </row>
    <row r="16" spans="3:42" s="82" customFormat="1" ht="39" customHeight="1">
      <c r="C16" s="83"/>
      <c r="D16" s="84"/>
      <c r="E16" s="263" t="s">
        <v>32</v>
      </c>
      <c r="F16" s="265" t="s">
        <v>0</v>
      </c>
      <c r="G16" s="266"/>
      <c r="H16" s="271" t="str">
        <f>"Организации-перепродавцы"&amp;IF('[2]Титульный'!$G$33="тариф указан с НДС для плательщиков НДС",", с учётом НДС",IF('[2]Титульный'!$G$33="тариф указан без НДС для плательщиков НДС",", без учёта НДС",""))</f>
        <v>Организации-перепродавцы</v>
      </c>
      <c r="I16" s="272"/>
      <c r="J16" s="273"/>
      <c r="K16" s="271" t="str">
        <f>"Бюджетные потребители"&amp;IF('[2]Титульный'!$G$34="тариф указан с НДС для плательщиков НДС",", с учётом НДС",IF('[2]Титульный'!$G$34="тариф указан без НДС для плательщиков НДС",", без учёта НДС",""))</f>
        <v>Бюджетные потребители</v>
      </c>
      <c r="L16" s="272"/>
      <c r="M16" s="273"/>
      <c r="N16" s="271" t="str">
        <f>"Население"&amp;IF('[2]Титульный'!$G$35="тариф с НДС организаций-плательщиков НДС",", с учётом НДС","")</f>
        <v>Население</v>
      </c>
      <c r="O16" s="272"/>
      <c r="P16" s="273"/>
      <c r="Q16" s="271" t="str">
        <f>"Прочие"&amp;IF('[2]Титульный'!$G$36="тариф указан с НДС для плательщиков НДС",", с учётом НДС",IF('[2]Титульный'!$G$36="тариф указан без НДС для плательщиков НДС",", без учёта НДС",""))</f>
        <v>Прочие</v>
      </c>
      <c r="R16" s="272"/>
      <c r="S16" s="273"/>
      <c r="T16" s="250" t="s">
        <v>54</v>
      </c>
      <c r="U16" s="250" t="s">
        <v>55</v>
      </c>
      <c r="V16" s="250" t="s">
        <v>56</v>
      </c>
      <c r="W16" s="250"/>
      <c r="X16" s="250" t="s">
        <v>57</v>
      </c>
      <c r="Y16" s="252" t="s">
        <v>58</v>
      </c>
      <c r="Z16" s="85"/>
      <c r="AA16" s="86"/>
      <c r="AB16" s="86"/>
      <c r="AC16" s="86"/>
      <c r="AD16" s="86"/>
      <c r="AE16" s="86"/>
      <c r="AF16" s="86"/>
      <c r="AG16" s="86"/>
      <c r="AH16" s="86"/>
      <c r="AI16" s="87"/>
      <c r="AJ16" s="87"/>
      <c r="AK16" s="87"/>
      <c r="AL16" s="87"/>
      <c r="AM16" s="87"/>
      <c r="AN16" s="87"/>
      <c r="AO16" s="87"/>
      <c r="AP16" s="87"/>
    </row>
    <row r="17" spans="3:42" s="82" customFormat="1" ht="18.75" customHeight="1">
      <c r="C17" s="83"/>
      <c r="D17" s="84"/>
      <c r="E17" s="263"/>
      <c r="F17" s="267"/>
      <c r="G17" s="268"/>
      <c r="H17" s="254" t="s">
        <v>1</v>
      </c>
      <c r="I17" s="245" t="s">
        <v>2</v>
      </c>
      <c r="J17" s="245"/>
      <c r="K17" s="245" t="s">
        <v>1</v>
      </c>
      <c r="L17" s="245" t="s">
        <v>2</v>
      </c>
      <c r="M17" s="245"/>
      <c r="N17" s="245" t="s">
        <v>1</v>
      </c>
      <c r="O17" s="245" t="s">
        <v>2</v>
      </c>
      <c r="P17" s="245"/>
      <c r="Q17" s="245" t="s">
        <v>1</v>
      </c>
      <c r="R17" s="245" t="s">
        <v>2</v>
      </c>
      <c r="S17" s="245"/>
      <c r="T17" s="250"/>
      <c r="U17" s="250"/>
      <c r="V17" s="250"/>
      <c r="W17" s="250"/>
      <c r="X17" s="250"/>
      <c r="Y17" s="252"/>
      <c r="Z17" s="85"/>
      <c r="AA17" s="86"/>
      <c r="AB17" s="86"/>
      <c r="AC17" s="86"/>
      <c r="AD17" s="86"/>
      <c r="AE17" s="86"/>
      <c r="AF17" s="86"/>
      <c r="AG17" s="86"/>
      <c r="AH17" s="86"/>
      <c r="AI17" s="87"/>
      <c r="AJ17" s="87"/>
      <c r="AK17" s="87"/>
      <c r="AL17" s="87"/>
      <c r="AM17" s="87"/>
      <c r="AN17" s="87"/>
      <c r="AO17" s="87"/>
      <c r="AP17" s="87"/>
    </row>
    <row r="18" spans="3:42" s="82" customFormat="1" ht="81" customHeight="1" thickBot="1">
      <c r="C18" s="83"/>
      <c r="D18" s="84"/>
      <c r="E18" s="264"/>
      <c r="F18" s="269"/>
      <c r="G18" s="270"/>
      <c r="H18" s="255"/>
      <c r="I18" s="88" t="s">
        <v>59</v>
      </c>
      <c r="J18" s="88" t="s">
        <v>60</v>
      </c>
      <c r="K18" s="256"/>
      <c r="L18" s="88" t="s">
        <v>59</v>
      </c>
      <c r="M18" s="88" t="s">
        <v>60</v>
      </c>
      <c r="N18" s="256"/>
      <c r="O18" s="88" t="s">
        <v>59</v>
      </c>
      <c r="P18" s="88" t="s">
        <v>60</v>
      </c>
      <c r="Q18" s="256"/>
      <c r="R18" s="88" t="s">
        <v>59</v>
      </c>
      <c r="S18" s="88" t="s">
        <v>60</v>
      </c>
      <c r="T18" s="251"/>
      <c r="U18" s="251"/>
      <c r="V18" s="89" t="s">
        <v>3</v>
      </c>
      <c r="W18" s="89" t="s">
        <v>4</v>
      </c>
      <c r="X18" s="251"/>
      <c r="Y18" s="253"/>
      <c r="Z18" s="85"/>
      <c r="AA18" s="86"/>
      <c r="AB18" s="86"/>
      <c r="AC18" s="86"/>
      <c r="AD18" s="86"/>
      <c r="AE18" s="86"/>
      <c r="AF18" s="86"/>
      <c r="AG18" s="86"/>
      <c r="AH18" s="86"/>
      <c r="AI18" s="87"/>
      <c r="AJ18" s="87"/>
      <c r="AK18" s="87"/>
      <c r="AL18" s="87"/>
      <c r="AM18" s="87"/>
      <c r="AN18" s="87"/>
      <c r="AO18" s="87"/>
      <c r="AP18" s="87"/>
    </row>
    <row r="19" spans="3:42" s="82" customFormat="1" ht="18.75" customHeight="1">
      <c r="C19" s="83"/>
      <c r="D19" s="84"/>
      <c r="E19" s="90">
        <v>1</v>
      </c>
      <c r="F19" s="246" t="s">
        <v>36</v>
      </c>
      <c r="G19" s="246"/>
      <c r="H19" s="91">
        <v>3</v>
      </c>
      <c r="I19" s="90" t="s">
        <v>61</v>
      </c>
      <c r="J19" s="90" t="s">
        <v>62</v>
      </c>
      <c r="K19" s="90" t="s">
        <v>38</v>
      </c>
      <c r="L19" s="90" t="s">
        <v>63</v>
      </c>
      <c r="M19" s="90" t="s">
        <v>64</v>
      </c>
      <c r="N19" s="90" t="s">
        <v>39</v>
      </c>
      <c r="O19" s="90" t="s">
        <v>10</v>
      </c>
      <c r="P19" s="90" t="s">
        <v>11</v>
      </c>
      <c r="Q19" s="90" t="s">
        <v>65</v>
      </c>
      <c r="R19" s="90" t="s">
        <v>66</v>
      </c>
      <c r="S19" s="90" t="s">
        <v>67</v>
      </c>
      <c r="T19" s="90" t="s">
        <v>68</v>
      </c>
      <c r="U19" s="90" t="s">
        <v>69</v>
      </c>
      <c r="V19" s="90" t="s">
        <v>70</v>
      </c>
      <c r="W19" s="90" t="s">
        <v>71</v>
      </c>
      <c r="X19" s="90" t="s">
        <v>72</v>
      </c>
      <c r="Y19" s="90" t="s">
        <v>73</v>
      </c>
      <c r="Z19" s="85"/>
      <c r="AA19" s="86"/>
      <c r="AB19" s="86"/>
      <c r="AC19" s="86"/>
      <c r="AD19" s="86"/>
      <c r="AE19" s="86"/>
      <c r="AF19" s="86"/>
      <c r="AG19" s="86"/>
      <c r="AH19" s="86"/>
      <c r="AI19" s="87"/>
      <c r="AJ19" s="87"/>
      <c r="AK19" s="87"/>
      <c r="AL19" s="87"/>
      <c r="AM19" s="87"/>
      <c r="AN19" s="87"/>
      <c r="AO19" s="87"/>
      <c r="AP19" s="87"/>
    </row>
    <row r="20" spans="3:42" s="92" customFormat="1" ht="45" customHeight="1">
      <c r="C20" s="93"/>
      <c r="D20" s="94"/>
      <c r="E20" s="247" t="s">
        <v>74</v>
      </c>
      <c r="F20" s="249" t="s">
        <v>75</v>
      </c>
      <c r="G20" s="95" t="s">
        <v>76</v>
      </c>
      <c r="H20" s="96"/>
      <c r="I20" s="97"/>
      <c r="J20" s="97"/>
      <c r="K20" s="96"/>
      <c r="L20" s="97"/>
      <c r="M20" s="97"/>
      <c r="N20" s="96"/>
      <c r="O20" s="97"/>
      <c r="P20" s="97"/>
      <c r="Q20" s="96"/>
      <c r="R20" s="97"/>
      <c r="S20" s="97"/>
      <c r="T20" s="98"/>
      <c r="U20" s="98"/>
      <c r="V20" s="98"/>
      <c r="W20" s="99"/>
      <c r="X20" s="99"/>
      <c r="Y20" s="100"/>
      <c r="Z20" s="85"/>
      <c r="AA20" s="101"/>
      <c r="AB20" s="101"/>
      <c r="AC20" s="101"/>
      <c r="AD20" s="101"/>
      <c r="AE20" s="101"/>
      <c r="AF20" s="101"/>
      <c r="AG20" s="101"/>
      <c r="AH20" s="101"/>
      <c r="AI20" s="102"/>
      <c r="AJ20" s="102"/>
      <c r="AK20" s="102"/>
      <c r="AL20" s="102"/>
      <c r="AM20" s="102"/>
      <c r="AN20" s="102"/>
      <c r="AO20" s="102"/>
      <c r="AP20" s="102"/>
    </row>
    <row r="21" spans="3:42" s="92" customFormat="1" ht="15" customHeight="1">
      <c r="C21" s="93"/>
      <c r="D21" s="94"/>
      <c r="E21" s="248"/>
      <c r="F21" s="249"/>
      <c r="G21" s="95" t="s">
        <v>77</v>
      </c>
      <c r="H21" s="96"/>
      <c r="I21" s="97"/>
      <c r="J21" s="97"/>
      <c r="K21" s="96"/>
      <c r="L21" s="97"/>
      <c r="M21" s="97"/>
      <c r="N21" s="96"/>
      <c r="O21" s="97"/>
      <c r="P21" s="97"/>
      <c r="Q21" s="96"/>
      <c r="R21" s="97"/>
      <c r="S21" s="97"/>
      <c r="T21" s="98"/>
      <c r="U21" s="98"/>
      <c r="V21" s="98"/>
      <c r="W21" s="99"/>
      <c r="X21" s="99"/>
      <c r="Y21" s="100"/>
      <c r="Z21" s="85"/>
      <c r="AA21" s="101"/>
      <c r="AB21" s="101"/>
      <c r="AC21" s="101"/>
      <c r="AD21" s="101"/>
      <c r="AE21" s="101"/>
      <c r="AF21" s="101"/>
      <c r="AG21" s="101"/>
      <c r="AH21" s="101"/>
      <c r="AI21" s="102"/>
      <c r="AJ21" s="102"/>
      <c r="AK21" s="102"/>
      <c r="AL21" s="102"/>
      <c r="AM21" s="102"/>
      <c r="AN21" s="102"/>
      <c r="AO21" s="102"/>
      <c r="AP21" s="102"/>
    </row>
    <row r="22" spans="3:29" s="103" customFormat="1" ht="19.5" customHeight="1" thickBot="1">
      <c r="C22" s="104"/>
      <c r="D22" s="105"/>
      <c r="E22" s="106"/>
      <c r="F22" s="107" t="s">
        <v>78</v>
      </c>
      <c r="G22" s="107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8"/>
      <c r="V22" s="108"/>
      <c r="W22" s="108"/>
      <c r="X22" s="108"/>
      <c r="Y22" s="109"/>
      <c r="Z22" s="110"/>
      <c r="AA22" s="111"/>
      <c r="AB22" s="111"/>
      <c r="AC22" s="111"/>
    </row>
    <row r="23" spans="3:42" s="92" customFormat="1" ht="36.75" customHeight="1" thickBot="1">
      <c r="C23" s="93"/>
      <c r="D23" s="94"/>
      <c r="E23" s="239" t="s">
        <v>79</v>
      </c>
      <c r="F23" s="243" t="s">
        <v>80</v>
      </c>
      <c r="G23" s="95" t="s">
        <v>76</v>
      </c>
      <c r="H23" s="96"/>
      <c r="I23" s="97"/>
      <c r="J23" s="97"/>
      <c r="K23" s="96">
        <v>3312.6</v>
      </c>
      <c r="L23" s="97"/>
      <c r="M23" s="97"/>
      <c r="N23" s="96">
        <v>3312.6</v>
      </c>
      <c r="O23" s="97"/>
      <c r="P23" s="97"/>
      <c r="Q23" s="96">
        <v>3312.6</v>
      </c>
      <c r="R23" s="97"/>
      <c r="S23" s="97"/>
      <c r="T23" s="232" t="s">
        <v>150</v>
      </c>
      <c r="U23" s="98" t="s">
        <v>175</v>
      </c>
      <c r="V23" s="98" t="s">
        <v>170</v>
      </c>
      <c r="W23" s="99" t="s">
        <v>171</v>
      </c>
      <c r="X23" s="99" t="s">
        <v>172</v>
      </c>
      <c r="Y23" s="100" t="s">
        <v>173</v>
      </c>
      <c r="Z23" s="85"/>
      <c r="AA23" s="101"/>
      <c r="AB23" s="101"/>
      <c r="AC23" s="101"/>
      <c r="AD23" s="101"/>
      <c r="AE23" s="101"/>
      <c r="AF23" s="101"/>
      <c r="AG23" s="101"/>
      <c r="AH23" s="101"/>
      <c r="AI23" s="102"/>
      <c r="AJ23" s="102"/>
      <c r="AK23" s="102"/>
      <c r="AL23" s="102"/>
      <c r="AM23" s="102"/>
      <c r="AN23" s="102"/>
      <c r="AO23" s="102"/>
      <c r="AP23" s="102"/>
    </row>
    <row r="24" spans="3:42" s="92" customFormat="1" ht="35.25" customHeight="1">
      <c r="C24" s="93"/>
      <c r="D24" s="94"/>
      <c r="E24" s="240"/>
      <c r="F24" s="243"/>
      <c r="G24" s="95" t="s">
        <v>76</v>
      </c>
      <c r="H24" s="96"/>
      <c r="I24" s="97"/>
      <c r="J24" s="97"/>
      <c r="K24" s="96">
        <v>3594.1</v>
      </c>
      <c r="L24" s="97"/>
      <c r="M24" s="97"/>
      <c r="N24" s="96">
        <v>3594.1</v>
      </c>
      <c r="O24" s="97"/>
      <c r="P24" s="97"/>
      <c r="Q24" s="96">
        <v>3594.1</v>
      </c>
      <c r="R24" s="97"/>
      <c r="S24" s="97"/>
      <c r="T24" s="98" t="s">
        <v>150</v>
      </c>
      <c r="U24" s="98" t="s">
        <v>176</v>
      </c>
      <c r="V24" s="98" t="s">
        <v>170</v>
      </c>
      <c r="W24" s="99" t="s">
        <v>171</v>
      </c>
      <c r="X24" s="99" t="s">
        <v>172</v>
      </c>
      <c r="Y24" s="100" t="s">
        <v>173</v>
      </c>
      <c r="Z24" s="85"/>
      <c r="AA24" s="101"/>
      <c r="AB24" s="101"/>
      <c r="AC24" s="101"/>
      <c r="AD24" s="101"/>
      <c r="AE24" s="101"/>
      <c r="AF24" s="101"/>
      <c r="AG24" s="101"/>
      <c r="AH24" s="101"/>
      <c r="AI24" s="102"/>
      <c r="AJ24" s="102"/>
      <c r="AK24" s="102"/>
      <c r="AL24" s="102"/>
      <c r="AM24" s="102"/>
      <c r="AN24" s="102"/>
      <c r="AO24" s="102"/>
      <c r="AP24" s="102"/>
    </row>
    <row r="25" spans="3:29" s="103" customFormat="1" ht="19.5" customHeight="1">
      <c r="C25" s="104"/>
      <c r="D25" s="105"/>
      <c r="E25" s="106"/>
      <c r="F25" s="107" t="s">
        <v>78</v>
      </c>
      <c r="G25" s="107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9"/>
      <c r="Z25" s="110"/>
      <c r="AA25" s="111"/>
      <c r="AB25" s="111"/>
      <c r="AC25" s="111"/>
    </row>
    <row r="26" spans="3:42" s="92" customFormat="1" ht="19.5" customHeight="1">
      <c r="C26" s="93"/>
      <c r="D26" s="94"/>
      <c r="E26" s="239" t="s">
        <v>37</v>
      </c>
      <c r="F26" s="237" t="s">
        <v>81</v>
      </c>
      <c r="G26" s="95" t="s">
        <v>76</v>
      </c>
      <c r="H26" s="96"/>
      <c r="I26" s="97"/>
      <c r="J26" s="97"/>
      <c r="K26" s="96">
        <f aca="true" t="shared" si="0" ref="K26:K35">$H26</f>
        <v>0</v>
      </c>
      <c r="L26" s="97"/>
      <c r="M26" s="97"/>
      <c r="N26" s="96">
        <f aca="true" t="shared" si="1" ref="N26:N35">$H26</f>
        <v>0</v>
      </c>
      <c r="O26" s="97"/>
      <c r="P26" s="97"/>
      <c r="Q26" s="96">
        <f aca="true" t="shared" si="2" ref="Q26:Q35">$H26</f>
        <v>0</v>
      </c>
      <c r="R26" s="97"/>
      <c r="S26" s="97"/>
      <c r="T26" s="98"/>
      <c r="U26" s="98"/>
      <c r="V26" s="98"/>
      <c r="W26" s="99"/>
      <c r="X26" s="99"/>
      <c r="Y26" s="100"/>
      <c r="Z26" s="85"/>
      <c r="AA26" s="101"/>
      <c r="AB26" s="101"/>
      <c r="AC26" s="101"/>
      <c r="AD26" s="101"/>
      <c r="AE26" s="101"/>
      <c r="AF26" s="101"/>
      <c r="AG26" s="101"/>
      <c r="AH26" s="101"/>
      <c r="AI26" s="102"/>
      <c r="AJ26" s="102"/>
      <c r="AK26" s="102"/>
      <c r="AL26" s="102"/>
      <c r="AM26" s="102"/>
      <c r="AN26" s="102"/>
      <c r="AO26" s="102"/>
      <c r="AP26" s="102"/>
    </row>
    <row r="27" spans="3:42" s="92" customFormat="1" ht="19.5" customHeight="1">
      <c r="C27" s="93"/>
      <c r="D27" s="94"/>
      <c r="E27" s="240"/>
      <c r="F27" s="237"/>
      <c r="G27" s="95" t="s">
        <v>77</v>
      </c>
      <c r="H27" s="96"/>
      <c r="I27" s="97"/>
      <c r="J27" s="97"/>
      <c r="K27" s="96">
        <f t="shared" si="0"/>
        <v>0</v>
      </c>
      <c r="L27" s="97"/>
      <c r="M27" s="97"/>
      <c r="N27" s="96">
        <f t="shared" si="1"/>
        <v>0</v>
      </c>
      <c r="O27" s="97"/>
      <c r="P27" s="97"/>
      <c r="Q27" s="96">
        <f t="shared" si="2"/>
        <v>0</v>
      </c>
      <c r="R27" s="97"/>
      <c r="S27" s="97"/>
      <c r="T27" s="98"/>
      <c r="U27" s="98"/>
      <c r="V27" s="98"/>
      <c r="W27" s="99"/>
      <c r="X27" s="99"/>
      <c r="Y27" s="100"/>
      <c r="Z27" s="85"/>
      <c r="AA27" s="101"/>
      <c r="AB27" s="101"/>
      <c r="AC27" s="101"/>
      <c r="AD27" s="101"/>
      <c r="AE27" s="101"/>
      <c r="AF27" s="101"/>
      <c r="AG27" s="101"/>
      <c r="AH27" s="101"/>
      <c r="AI27" s="102"/>
      <c r="AJ27" s="102"/>
      <c r="AK27" s="102"/>
      <c r="AL27" s="102"/>
      <c r="AM27" s="102"/>
      <c r="AN27" s="102"/>
      <c r="AO27" s="102"/>
      <c r="AP27" s="102"/>
    </row>
    <row r="28" spans="3:42" s="92" customFormat="1" ht="19.5" customHeight="1">
      <c r="C28" s="93"/>
      <c r="D28" s="94"/>
      <c r="E28" s="239" t="s">
        <v>61</v>
      </c>
      <c r="F28" s="241" t="s">
        <v>82</v>
      </c>
      <c r="G28" s="95" t="s">
        <v>76</v>
      </c>
      <c r="H28" s="96"/>
      <c r="I28" s="97"/>
      <c r="J28" s="97"/>
      <c r="K28" s="96">
        <f t="shared" si="0"/>
        <v>0</v>
      </c>
      <c r="L28" s="97"/>
      <c r="M28" s="97"/>
      <c r="N28" s="96">
        <f t="shared" si="1"/>
        <v>0</v>
      </c>
      <c r="O28" s="97"/>
      <c r="P28" s="97"/>
      <c r="Q28" s="96">
        <f t="shared" si="2"/>
        <v>0</v>
      </c>
      <c r="R28" s="97"/>
      <c r="S28" s="97"/>
      <c r="T28" s="98"/>
      <c r="U28" s="98"/>
      <c r="V28" s="98"/>
      <c r="W28" s="99"/>
      <c r="X28" s="99"/>
      <c r="Y28" s="100"/>
      <c r="Z28" s="85"/>
      <c r="AA28" s="101"/>
      <c r="AB28" s="101"/>
      <c r="AC28" s="101"/>
      <c r="AD28" s="101"/>
      <c r="AE28" s="101"/>
      <c r="AF28" s="101"/>
      <c r="AG28" s="101"/>
      <c r="AH28" s="101"/>
      <c r="AI28" s="102"/>
      <c r="AJ28" s="102"/>
      <c r="AK28" s="102"/>
      <c r="AL28" s="102"/>
      <c r="AM28" s="102"/>
      <c r="AN28" s="102"/>
      <c r="AO28" s="102"/>
      <c r="AP28" s="102"/>
    </row>
    <row r="29" spans="3:42" s="92" customFormat="1" ht="19.5" customHeight="1">
      <c r="C29" s="93"/>
      <c r="D29" s="94"/>
      <c r="E29" s="240"/>
      <c r="F29" s="241"/>
      <c r="G29" s="95" t="s">
        <v>77</v>
      </c>
      <c r="H29" s="96"/>
      <c r="I29" s="97"/>
      <c r="J29" s="97"/>
      <c r="K29" s="96">
        <f t="shared" si="0"/>
        <v>0</v>
      </c>
      <c r="L29" s="97"/>
      <c r="M29" s="97"/>
      <c r="N29" s="96">
        <f t="shared" si="1"/>
        <v>0</v>
      </c>
      <c r="O29" s="97"/>
      <c r="P29" s="97"/>
      <c r="Q29" s="96">
        <f t="shared" si="2"/>
        <v>0</v>
      </c>
      <c r="R29" s="97"/>
      <c r="S29" s="97"/>
      <c r="T29" s="98"/>
      <c r="U29" s="98"/>
      <c r="V29" s="98"/>
      <c r="W29" s="99"/>
      <c r="X29" s="99"/>
      <c r="Y29" s="100"/>
      <c r="Z29" s="85"/>
      <c r="AA29" s="101"/>
      <c r="AB29" s="101"/>
      <c r="AC29" s="101"/>
      <c r="AD29" s="101"/>
      <c r="AE29" s="101"/>
      <c r="AF29" s="101"/>
      <c r="AG29" s="101"/>
      <c r="AH29" s="101"/>
      <c r="AI29" s="102"/>
      <c r="AJ29" s="102"/>
      <c r="AK29" s="102"/>
      <c r="AL29" s="102"/>
      <c r="AM29" s="102"/>
      <c r="AN29" s="102"/>
      <c r="AO29" s="102"/>
      <c r="AP29" s="102"/>
    </row>
    <row r="30" spans="3:42" s="92" customFormat="1" ht="19.5" customHeight="1">
      <c r="C30" s="93"/>
      <c r="D30" s="94"/>
      <c r="E30" s="239" t="s">
        <v>62</v>
      </c>
      <c r="F30" s="241" t="s">
        <v>83</v>
      </c>
      <c r="G30" s="95" t="s">
        <v>76</v>
      </c>
      <c r="H30" s="96"/>
      <c r="I30" s="97"/>
      <c r="J30" s="97"/>
      <c r="K30" s="96">
        <f t="shared" si="0"/>
        <v>0</v>
      </c>
      <c r="L30" s="97"/>
      <c r="M30" s="97"/>
      <c r="N30" s="96">
        <f t="shared" si="1"/>
        <v>0</v>
      </c>
      <c r="O30" s="97"/>
      <c r="P30" s="97"/>
      <c r="Q30" s="96">
        <f t="shared" si="2"/>
        <v>0</v>
      </c>
      <c r="R30" s="97"/>
      <c r="S30" s="97"/>
      <c r="T30" s="98"/>
      <c r="U30" s="98"/>
      <c r="V30" s="98"/>
      <c r="W30" s="99"/>
      <c r="X30" s="99"/>
      <c r="Y30" s="100"/>
      <c r="Z30" s="85"/>
      <c r="AA30" s="101"/>
      <c r="AB30" s="101"/>
      <c r="AC30" s="101"/>
      <c r="AD30" s="101"/>
      <c r="AE30" s="101"/>
      <c r="AF30" s="101"/>
      <c r="AG30" s="101"/>
      <c r="AH30" s="101"/>
      <c r="AI30" s="102"/>
      <c r="AJ30" s="102"/>
      <c r="AK30" s="102"/>
      <c r="AL30" s="102"/>
      <c r="AM30" s="102"/>
      <c r="AN30" s="102"/>
      <c r="AO30" s="102"/>
      <c r="AP30" s="102"/>
    </row>
    <row r="31" spans="3:42" s="92" customFormat="1" ht="19.5" customHeight="1">
      <c r="C31" s="93"/>
      <c r="D31" s="94"/>
      <c r="E31" s="240"/>
      <c r="F31" s="241"/>
      <c r="G31" s="95" t="s">
        <v>77</v>
      </c>
      <c r="H31" s="96"/>
      <c r="I31" s="97"/>
      <c r="J31" s="97"/>
      <c r="K31" s="96">
        <f t="shared" si="0"/>
        <v>0</v>
      </c>
      <c r="L31" s="97"/>
      <c r="M31" s="97"/>
      <c r="N31" s="96">
        <f t="shared" si="1"/>
        <v>0</v>
      </c>
      <c r="O31" s="97"/>
      <c r="P31" s="97"/>
      <c r="Q31" s="96">
        <f t="shared" si="2"/>
        <v>0</v>
      </c>
      <c r="R31" s="97"/>
      <c r="S31" s="97"/>
      <c r="T31" s="98"/>
      <c r="U31" s="98"/>
      <c r="V31" s="98"/>
      <c r="W31" s="99"/>
      <c r="X31" s="99"/>
      <c r="Y31" s="100"/>
      <c r="Z31" s="85"/>
      <c r="AA31" s="101"/>
      <c r="AB31" s="101"/>
      <c r="AC31" s="101"/>
      <c r="AD31" s="101"/>
      <c r="AE31" s="101"/>
      <c r="AF31" s="101"/>
      <c r="AG31" s="101"/>
      <c r="AH31" s="101"/>
      <c r="AI31" s="102"/>
      <c r="AJ31" s="102"/>
      <c r="AK31" s="102"/>
      <c r="AL31" s="102"/>
      <c r="AM31" s="102"/>
      <c r="AN31" s="102"/>
      <c r="AO31" s="102"/>
      <c r="AP31" s="102"/>
    </row>
    <row r="32" spans="3:42" s="92" customFormat="1" ht="19.5" customHeight="1">
      <c r="C32" s="93"/>
      <c r="D32" s="94"/>
      <c r="E32" s="239" t="s">
        <v>84</v>
      </c>
      <c r="F32" s="241" t="s">
        <v>85</v>
      </c>
      <c r="G32" s="95" t="s">
        <v>76</v>
      </c>
      <c r="H32" s="96"/>
      <c r="I32" s="97"/>
      <c r="J32" s="97"/>
      <c r="K32" s="96">
        <f t="shared" si="0"/>
        <v>0</v>
      </c>
      <c r="L32" s="97"/>
      <c r="M32" s="97"/>
      <c r="N32" s="96">
        <f t="shared" si="1"/>
        <v>0</v>
      </c>
      <c r="O32" s="97"/>
      <c r="P32" s="97"/>
      <c r="Q32" s="96">
        <f t="shared" si="2"/>
        <v>0</v>
      </c>
      <c r="R32" s="97"/>
      <c r="S32" s="97"/>
      <c r="T32" s="98"/>
      <c r="U32" s="98"/>
      <c r="V32" s="98"/>
      <c r="W32" s="99"/>
      <c r="X32" s="99"/>
      <c r="Y32" s="100"/>
      <c r="Z32" s="85"/>
      <c r="AA32" s="101"/>
      <c r="AB32" s="101"/>
      <c r="AC32" s="101"/>
      <c r="AD32" s="101"/>
      <c r="AE32" s="101"/>
      <c r="AF32" s="101"/>
      <c r="AG32" s="101"/>
      <c r="AH32" s="101"/>
      <c r="AI32" s="102"/>
      <c r="AJ32" s="102"/>
      <c r="AK32" s="102"/>
      <c r="AL32" s="102"/>
      <c r="AM32" s="102"/>
      <c r="AN32" s="102"/>
      <c r="AO32" s="102"/>
      <c r="AP32" s="102"/>
    </row>
    <row r="33" spans="3:42" s="92" customFormat="1" ht="19.5" customHeight="1">
      <c r="C33" s="93"/>
      <c r="D33" s="94"/>
      <c r="E33" s="240"/>
      <c r="F33" s="241"/>
      <c r="G33" s="95" t="s">
        <v>77</v>
      </c>
      <c r="H33" s="96"/>
      <c r="I33" s="97"/>
      <c r="J33" s="97"/>
      <c r="K33" s="96">
        <f t="shared" si="0"/>
        <v>0</v>
      </c>
      <c r="L33" s="97"/>
      <c r="M33" s="97"/>
      <c r="N33" s="96">
        <f t="shared" si="1"/>
        <v>0</v>
      </c>
      <c r="O33" s="97"/>
      <c r="P33" s="97"/>
      <c r="Q33" s="96">
        <f t="shared" si="2"/>
        <v>0</v>
      </c>
      <c r="R33" s="97"/>
      <c r="S33" s="97"/>
      <c r="T33" s="98"/>
      <c r="U33" s="98"/>
      <c r="V33" s="98"/>
      <c r="W33" s="99"/>
      <c r="X33" s="99"/>
      <c r="Y33" s="100"/>
      <c r="Z33" s="85"/>
      <c r="AA33" s="101"/>
      <c r="AB33" s="101"/>
      <c r="AC33" s="101"/>
      <c r="AD33" s="101"/>
      <c r="AE33" s="101"/>
      <c r="AF33" s="101"/>
      <c r="AG33" s="101"/>
      <c r="AH33" s="101"/>
      <c r="AI33" s="102"/>
      <c r="AJ33" s="102"/>
      <c r="AK33" s="102"/>
      <c r="AL33" s="102"/>
      <c r="AM33" s="102"/>
      <c r="AN33" s="102"/>
      <c r="AO33" s="102"/>
      <c r="AP33" s="102"/>
    </row>
    <row r="34" spans="3:42" s="92" customFormat="1" ht="19.5" customHeight="1">
      <c r="C34" s="93"/>
      <c r="D34" s="94"/>
      <c r="E34" s="239" t="s">
        <v>86</v>
      </c>
      <c r="F34" s="241" t="s">
        <v>87</v>
      </c>
      <c r="G34" s="95" t="s">
        <v>76</v>
      </c>
      <c r="H34" s="96"/>
      <c r="I34" s="97"/>
      <c r="J34" s="97"/>
      <c r="K34" s="96">
        <f t="shared" si="0"/>
        <v>0</v>
      </c>
      <c r="L34" s="97"/>
      <c r="M34" s="97"/>
      <c r="N34" s="96">
        <f t="shared" si="1"/>
        <v>0</v>
      </c>
      <c r="O34" s="97"/>
      <c r="P34" s="97"/>
      <c r="Q34" s="96">
        <f t="shared" si="2"/>
        <v>0</v>
      </c>
      <c r="R34" s="97"/>
      <c r="S34" s="97"/>
      <c r="T34" s="98"/>
      <c r="U34" s="98"/>
      <c r="V34" s="98"/>
      <c r="W34" s="99"/>
      <c r="X34" s="99"/>
      <c r="Y34" s="100"/>
      <c r="Z34" s="85"/>
      <c r="AA34" s="101"/>
      <c r="AB34" s="101"/>
      <c r="AC34" s="101"/>
      <c r="AD34" s="101"/>
      <c r="AE34" s="101"/>
      <c r="AF34" s="101"/>
      <c r="AG34" s="101"/>
      <c r="AH34" s="101"/>
      <c r="AI34" s="102"/>
      <c r="AJ34" s="102"/>
      <c r="AK34" s="102"/>
      <c r="AL34" s="102"/>
      <c r="AM34" s="102"/>
      <c r="AN34" s="102"/>
      <c r="AO34" s="102"/>
      <c r="AP34" s="102"/>
    </row>
    <row r="35" spans="3:42" s="92" customFormat="1" ht="19.5" customHeight="1">
      <c r="C35" s="93"/>
      <c r="D35" s="94"/>
      <c r="E35" s="240"/>
      <c r="F35" s="241"/>
      <c r="G35" s="95" t="s">
        <v>77</v>
      </c>
      <c r="H35" s="96"/>
      <c r="I35" s="97"/>
      <c r="J35" s="97"/>
      <c r="K35" s="96">
        <f t="shared" si="0"/>
        <v>0</v>
      </c>
      <c r="L35" s="97"/>
      <c r="M35" s="97"/>
      <c r="N35" s="96">
        <f t="shared" si="1"/>
        <v>0</v>
      </c>
      <c r="O35" s="97"/>
      <c r="P35" s="97"/>
      <c r="Q35" s="96">
        <f t="shared" si="2"/>
        <v>0</v>
      </c>
      <c r="R35" s="97"/>
      <c r="S35" s="97"/>
      <c r="T35" s="98"/>
      <c r="U35" s="98"/>
      <c r="V35" s="98"/>
      <c r="W35" s="99"/>
      <c r="X35" s="99"/>
      <c r="Y35" s="100"/>
      <c r="Z35" s="85"/>
      <c r="AA35" s="101"/>
      <c r="AB35" s="101"/>
      <c r="AC35" s="101"/>
      <c r="AD35" s="101"/>
      <c r="AE35" s="101"/>
      <c r="AF35" s="101"/>
      <c r="AG35" s="101"/>
      <c r="AH35" s="101"/>
      <c r="AI35" s="102"/>
      <c r="AJ35" s="102"/>
      <c r="AK35" s="102"/>
      <c r="AL35" s="102"/>
      <c r="AM35" s="102"/>
      <c r="AN35" s="102"/>
      <c r="AO35" s="102"/>
      <c r="AP35" s="102"/>
    </row>
    <row r="36" spans="3:29" s="103" customFormat="1" ht="19.5" customHeight="1">
      <c r="C36" s="104"/>
      <c r="D36" s="105"/>
      <c r="E36" s="106"/>
      <c r="F36" s="107" t="s">
        <v>78</v>
      </c>
      <c r="G36" s="107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9"/>
      <c r="Z36" s="110"/>
      <c r="AA36" s="111"/>
      <c r="AB36" s="111"/>
      <c r="AC36" s="111"/>
    </row>
    <row r="37" spans="3:42" s="92" customFormat="1" ht="19.5" customHeight="1">
      <c r="C37" s="93"/>
      <c r="D37" s="94"/>
      <c r="E37" s="239" t="s">
        <v>63</v>
      </c>
      <c r="F37" s="243" t="s">
        <v>5</v>
      </c>
      <c r="G37" s="95" t="s">
        <v>76</v>
      </c>
      <c r="H37" s="96"/>
      <c r="I37" s="97"/>
      <c r="J37" s="97"/>
      <c r="K37" s="96">
        <f>$H37</f>
        <v>0</v>
      </c>
      <c r="L37" s="97"/>
      <c r="M37" s="97"/>
      <c r="N37" s="96">
        <f>$H37</f>
        <v>0</v>
      </c>
      <c r="O37" s="97"/>
      <c r="P37" s="97"/>
      <c r="Q37" s="96">
        <f>$H37</f>
        <v>0</v>
      </c>
      <c r="R37" s="97"/>
      <c r="S37" s="97"/>
      <c r="T37" s="98"/>
      <c r="U37" s="98"/>
      <c r="V37" s="98"/>
      <c r="W37" s="99"/>
      <c r="X37" s="99"/>
      <c r="Y37" s="100"/>
      <c r="Z37" s="85"/>
      <c r="AA37" s="101"/>
      <c r="AB37" s="101"/>
      <c r="AC37" s="101"/>
      <c r="AD37" s="101"/>
      <c r="AE37" s="101"/>
      <c r="AF37" s="101"/>
      <c r="AG37" s="101"/>
      <c r="AH37" s="101"/>
      <c r="AI37" s="102"/>
      <c r="AJ37" s="102"/>
      <c r="AK37" s="102"/>
      <c r="AL37" s="102"/>
      <c r="AM37" s="102"/>
      <c r="AN37" s="102"/>
      <c r="AO37" s="102"/>
      <c r="AP37" s="102"/>
    </row>
    <row r="38" spans="3:42" s="92" customFormat="1" ht="19.5" customHeight="1">
      <c r="C38" s="93"/>
      <c r="D38" s="94"/>
      <c r="E38" s="242"/>
      <c r="F38" s="244"/>
      <c r="G38" s="95" t="s">
        <v>77</v>
      </c>
      <c r="H38" s="96"/>
      <c r="I38" s="97"/>
      <c r="J38" s="97"/>
      <c r="K38" s="96">
        <f>$H38</f>
        <v>0</v>
      </c>
      <c r="L38" s="97"/>
      <c r="M38" s="97"/>
      <c r="N38" s="96">
        <f>$H38</f>
        <v>0</v>
      </c>
      <c r="O38" s="97"/>
      <c r="P38" s="97"/>
      <c r="Q38" s="96">
        <f>$H38</f>
        <v>0</v>
      </c>
      <c r="R38" s="97"/>
      <c r="S38" s="97"/>
      <c r="T38" s="98"/>
      <c r="U38" s="98"/>
      <c r="V38" s="98"/>
      <c r="W38" s="99"/>
      <c r="X38" s="99"/>
      <c r="Y38" s="100"/>
      <c r="Z38" s="85"/>
      <c r="AA38" s="101"/>
      <c r="AB38" s="101"/>
      <c r="AC38" s="101"/>
      <c r="AD38" s="101"/>
      <c r="AE38" s="101"/>
      <c r="AF38" s="101"/>
      <c r="AG38" s="101"/>
      <c r="AH38" s="101"/>
      <c r="AI38" s="102"/>
      <c r="AJ38" s="102"/>
      <c r="AK38" s="102"/>
      <c r="AL38" s="102"/>
      <c r="AM38" s="102"/>
      <c r="AN38" s="102"/>
      <c r="AO38" s="102"/>
      <c r="AP38" s="102"/>
    </row>
    <row r="39" spans="3:29" s="103" customFormat="1" ht="19.5" customHeight="1">
      <c r="C39" s="104"/>
      <c r="D39" s="105"/>
      <c r="E39" s="106"/>
      <c r="F39" s="107" t="s">
        <v>78</v>
      </c>
      <c r="G39" s="107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08"/>
      <c r="T39" s="108"/>
      <c r="U39" s="108"/>
      <c r="V39" s="108"/>
      <c r="W39" s="108"/>
      <c r="X39" s="108"/>
      <c r="Y39" s="109"/>
      <c r="Z39" s="110"/>
      <c r="AA39" s="111"/>
      <c r="AB39" s="111"/>
      <c r="AC39" s="111"/>
    </row>
    <row r="40" spans="3:42" s="103" customFormat="1" ht="19.5" customHeight="1" hidden="1">
      <c r="C40" s="112"/>
      <c r="D40" s="113"/>
      <c r="E40" s="235" t="s">
        <v>38</v>
      </c>
      <c r="F40" s="237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114"/>
      <c r="Z40" s="85"/>
      <c r="AA40" s="115"/>
      <c r="AB40" s="115"/>
      <c r="AC40" s="115"/>
      <c r="AD40" s="115"/>
      <c r="AE40" s="115"/>
      <c r="AF40" s="115"/>
      <c r="AG40" s="115"/>
      <c r="AH40" s="115"/>
      <c r="AI40" s="111"/>
      <c r="AJ40" s="111"/>
      <c r="AK40" s="111"/>
      <c r="AL40" s="111"/>
      <c r="AM40" s="111"/>
      <c r="AN40" s="111"/>
      <c r="AO40" s="111"/>
      <c r="AP40" s="111"/>
    </row>
    <row r="41" spans="3:42" s="103" customFormat="1" ht="19.5" customHeight="1" hidden="1">
      <c r="C41" s="112"/>
      <c r="D41" s="113"/>
      <c r="E41" s="236"/>
      <c r="F41" s="238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114"/>
      <c r="Z41" s="85"/>
      <c r="AA41" s="115"/>
      <c r="AB41" s="115"/>
      <c r="AC41" s="115"/>
      <c r="AD41" s="115"/>
      <c r="AE41" s="115"/>
      <c r="AF41" s="115"/>
      <c r="AG41" s="115"/>
      <c r="AH41" s="115"/>
      <c r="AI41" s="111"/>
      <c r="AJ41" s="111"/>
      <c r="AK41" s="111"/>
      <c r="AL41" s="111"/>
      <c r="AM41" s="111"/>
      <c r="AN41" s="111"/>
      <c r="AO41" s="111"/>
      <c r="AP41" s="111"/>
    </row>
    <row r="42" spans="3:29" s="103" customFormat="1" ht="19.5" customHeight="1">
      <c r="C42" s="104"/>
      <c r="D42" s="105"/>
      <c r="E42" s="106"/>
      <c r="F42" s="107" t="s">
        <v>88</v>
      </c>
      <c r="G42" s="107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9"/>
      <c r="Z42" s="110"/>
      <c r="AA42" s="111"/>
      <c r="AB42" s="111"/>
      <c r="AC42" s="111"/>
    </row>
    <row r="43" spans="1:29" s="103" customFormat="1" ht="2.25" customHeight="1" thickBot="1">
      <c r="A43" s="92"/>
      <c r="B43" s="92"/>
      <c r="C43" s="104"/>
      <c r="D43" s="105"/>
      <c r="E43" s="116"/>
      <c r="F43" s="117"/>
      <c r="G43" s="117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9"/>
      <c r="Z43" s="110"/>
      <c r="AA43" s="111"/>
      <c r="AB43" s="111"/>
      <c r="AC43" s="111"/>
    </row>
    <row r="44" spans="1:29" s="103" customFormat="1" ht="11.25">
      <c r="A44" s="92"/>
      <c r="B44" s="92"/>
      <c r="C44" s="104"/>
      <c r="D44" s="105"/>
      <c r="E44" s="120"/>
      <c r="F44" s="121"/>
      <c r="G44" s="121"/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120"/>
      <c r="S44" s="120"/>
      <c r="T44" s="120"/>
      <c r="U44" s="120"/>
      <c r="V44" s="120"/>
      <c r="W44" s="120"/>
      <c r="X44" s="120"/>
      <c r="Y44" s="120"/>
      <c r="Z44" s="110"/>
      <c r="AA44" s="111"/>
      <c r="AB44" s="111"/>
      <c r="AC44" s="111"/>
    </row>
    <row r="45" spans="3:26" s="92" customFormat="1" ht="11.25" customHeight="1">
      <c r="C45" s="122"/>
      <c r="D45" s="123"/>
      <c r="E45" s="124" t="s">
        <v>6</v>
      </c>
      <c r="F45" s="125" t="s">
        <v>89</v>
      </c>
      <c r="G45" s="125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26"/>
      <c r="U45" s="126"/>
      <c r="V45" s="126"/>
      <c r="W45" s="126"/>
      <c r="X45" s="126"/>
      <c r="Y45" s="126"/>
      <c r="Z45" s="127"/>
    </row>
    <row r="46" spans="3:26" s="49" customFormat="1" ht="15" customHeight="1" thickBot="1">
      <c r="C46" s="128"/>
      <c r="D46" s="129"/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29"/>
      <c r="W46" s="129"/>
      <c r="X46" s="129"/>
      <c r="Y46" s="129"/>
      <c r="Z46" s="130"/>
    </row>
  </sheetData>
  <sheetProtection/>
  <mergeCells count="40">
    <mergeCell ref="C12:Z12"/>
    <mergeCell ref="C13:Z13"/>
    <mergeCell ref="E16:E18"/>
    <mergeCell ref="F16:G18"/>
    <mergeCell ref="H16:J16"/>
    <mergeCell ref="K16:M16"/>
    <mergeCell ref="N16:P16"/>
    <mergeCell ref="Q16:S16"/>
    <mergeCell ref="T16:T18"/>
    <mergeCell ref="U16:U18"/>
    <mergeCell ref="V16:W17"/>
    <mergeCell ref="X16:X18"/>
    <mergeCell ref="Y16:Y18"/>
    <mergeCell ref="H17:H18"/>
    <mergeCell ref="I17:J17"/>
    <mergeCell ref="K17:K18"/>
    <mergeCell ref="L17:M17"/>
    <mergeCell ref="N17:N18"/>
    <mergeCell ref="O17:P17"/>
    <mergeCell ref="Q17:Q18"/>
    <mergeCell ref="R17:S17"/>
    <mergeCell ref="F19:G19"/>
    <mergeCell ref="E20:E21"/>
    <mergeCell ref="F20:F21"/>
    <mergeCell ref="E23:E24"/>
    <mergeCell ref="F23:F24"/>
    <mergeCell ref="E26:E27"/>
    <mergeCell ref="F26:F27"/>
    <mergeCell ref="E28:E29"/>
    <mergeCell ref="F28:F29"/>
    <mergeCell ref="E30:E31"/>
    <mergeCell ref="F30:F31"/>
    <mergeCell ref="E40:E41"/>
    <mergeCell ref="F40:F41"/>
    <mergeCell ref="E32:E33"/>
    <mergeCell ref="F32:F33"/>
    <mergeCell ref="E34:E35"/>
    <mergeCell ref="F34:F35"/>
    <mergeCell ref="E37:E38"/>
    <mergeCell ref="F37:F38"/>
  </mergeCells>
  <dataValidations count="3">
    <dataValidation type="textLength" operator="lessThanOrEqual" allowBlank="1" showInputMessage="1" showErrorMessage="1" errorTitle="Ошибка" error="Допускается ввод не более 900 символов!" sqref="W26:Y35 W20:Y21 W37:Y38 W23:Y24">
      <formula1>900</formula1>
    </dataValidation>
    <dataValidation allowBlank="1" showInputMessage="1" showErrorMessage="1" prompt="Выберите значение из календаря, выполнив двойной щелчок левой кнопки мыши по ячейке." sqref="T26:V35 T20:V21 T37:V38 U23:V24 T24"/>
    <dataValidation type="decimal" allowBlank="1" showErrorMessage="1" errorTitle="Ошибка" error="Допускается ввод только неотрицательных чисел!" sqref="T42:V42 T25:V25 T39:V39 T36:V36 T22:V22 H20:S21 H37:S38 H26:S35 H23:S24">
      <formula1>0</formula1>
      <formula2>9.99999999999999E+23</formula2>
    </dataValidation>
  </dataValidations>
  <hyperlinks>
    <hyperlink ref="F42" location="'ТС цены'!A1" tooltip="Добавить запись" display="Добавить запись"/>
    <hyperlink ref="F36" location="'ТС цены'!A1" tooltip="Добавить запись" display="Добавить запись"/>
    <hyperlink ref="F25" location="'ТС цены'!A1" tooltip="Добавить запись" display="Добавить запись"/>
    <hyperlink ref="F22" location="'ТС цены'!A1" tooltip="Добавить запись" display="Добавить запись"/>
    <hyperlink ref="F39" location="'ТС цены'!A1" tooltip="Добавить запись" display="Добавить запись"/>
  </hyperlink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0:AD35"/>
  <sheetViews>
    <sheetView showGridLines="0" zoomScalePageLayoutView="0" workbookViewId="0" topLeftCell="B15">
      <selection activeCell="L19" sqref="L19"/>
    </sheetView>
  </sheetViews>
  <sheetFormatPr defaultColWidth="9.140625" defaultRowHeight="15"/>
  <cols>
    <col min="1" max="1" width="0" style="69" hidden="1" customWidth="1"/>
    <col min="2" max="2" width="3.421875" style="69" customWidth="1"/>
    <col min="3" max="3" width="3.00390625" style="69" customWidth="1"/>
    <col min="4" max="4" width="15.140625" style="69" customWidth="1"/>
    <col min="5" max="5" width="9.140625" style="69" customWidth="1"/>
    <col min="6" max="6" width="53.8515625" style="69" customWidth="1"/>
    <col min="7" max="7" width="28.7109375" style="69" bestFit="1" customWidth="1"/>
    <col min="8" max="8" width="14.7109375" style="69" customWidth="1"/>
    <col min="9" max="15" width="17.00390625" style="69" customWidth="1"/>
    <col min="16" max="16" width="3.00390625" style="69" customWidth="1"/>
    <col min="17" max="16384" width="9.140625" style="69" customWidth="1"/>
  </cols>
  <sheetData>
    <row r="1" ht="15" hidden="1"/>
    <row r="2" ht="15" hidden="1"/>
    <row r="3" ht="15" hidden="1"/>
    <row r="4" ht="15" hidden="1"/>
    <row r="5" ht="15" hidden="1"/>
    <row r="6" ht="15" hidden="1"/>
    <row r="7" ht="15" hidden="1"/>
    <row r="8" ht="15" hidden="1"/>
    <row r="10" spans="3:12" ht="15.75" customHeight="1">
      <c r="C10" s="74"/>
      <c r="E10" s="73"/>
      <c r="F10" s="71"/>
      <c r="G10" s="71"/>
      <c r="H10" s="71"/>
      <c r="K10" s="75"/>
      <c r="L10" s="75"/>
    </row>
    <row r="11" spans="3:13" ht="15" customHeight="1">
      <c r="C11" s="74"/>
      <c r="E11" s="131"/>
      <c r="F11" s="132"/>
      <c r="G11" s="132"/>
      <c r="H11" s="132"/>
      <c r="I11" s="132"/>
      <c r="J11" s="132"/>
      <c r="K11" s="132"/>
      <c r="L11" s="132"/>
      <c r="M11" s="132"/>
    </row>
    <row r="12" spans="3:16" ht="18.75" customHeight="1">
      <c r="C12" s="280" t="s">
        <v>90</v>
      </c>
      <c r="D12" s="281"/>
      <c r="E12" s="281"/>
      <c r="F12" s="281"/>
      <c r="G12" s="281"/>
      <c r="H12" s="281"/>
      <c r="I12" s="281"/>
      <c r="J12" s="281"/>
      <c r="K12" s="281"/>
      <c r="L12" s="281"/>
      <c r="M12" s="281"/>
      <c r="N12" s="281"/>
      <c r="O12" s="281"/>
      <c r="P12" s="282"/>
    </row>
    <row r="13" spans="3:16" ht="18.75" customHeight="1" thickBot="1">
      <c r="C13" s="260" t="s">
        <v>12</v>
      </c>
      <c r="D13" s="261"/>
      <c r="E13" s="261"/>
      <c r="F13" s="261"/>
      <c r="G13" s="261"/>
      <c r="H13" s="261"/>
      <c r="I13" s="261"/>
      <c r="J13" s="261"/>
      <c r="K13" s="261"/>
      <c r="L13" s="261"/>
      <c r="M13" s="261"/>
      <c r="N13" s="261"/>
      <c r="O13" s="261"/>
      <c r="P13" s="262"/>
    </row>
    <row r="14" spans="4:13" ht="15">
      <c r="D14" s="133"/>
      <c r="E14" s="134"/>
      <c r="F14" s="134"/>
      <c r="G14" s="134"/>
      <c r="H14" s="134"/>
      <c r="I14" s="134"/>
      <c r="J14" s="134"/>
      <c r="K14" s="134"/>
      <c r="L14" s="134"/>
      <c r="M14" s="134"/>
    </row>
    <row r="15" spans="3:16" ht="15">
      <c r="C15" s="135"/>
      <c r="D15" s="136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8"/>
    </row>
    <row r="16" spans="3:16" s="82" customFormat="1" ht="102" thickBot="1">
      <c r="C16" s="139"/>
      <c r="D16" s="140"/>
      <c r="E16" s="141" t="s">
        <v>32</v>
      </c>
      <c r="F16" s="283" t="s">
        <v>7</v>
      </c>
      <c r="G16" s="284"/>
      <c r="H16" s="142" t="s">
        <v>8</v>
      </c>
      <c r="I16" s="142" t="s">
        <v>9</v>
      </c>
      <c r="J16" s="142" t="s">
        <v>54</v>
      </c>
      <c r="K16" s="142" t="s">
        <v>55</v>
      </c>
      <c r="L16" s="143" t="s">
        <v>91</v>
      </c>
      <c r="M16" s="143" t="s">
        <v>92</v>
      </c>
      <c r="N16" s="142" t="s">
        <v>57</v>
      </c>
      <c r="O16" s="144" t="s">
        <v>58</v>
      </c>
      <c r="P16" s="145"/>
    </row>
    <row r="17" spans="3:16" s="82" customFormat="1" ht="18.75" customHeight="1">
      <c r="C17" s="146"/>
      <c r="D17" s="147"/>
      <c r="E17" s="148">
        <v>1</v>
      </c>
      <c r="F17" s="285">
        <v>2</v>
      </c>
      <c r="G17" s="285"/>
      <c r="H17" s="149">
        <v>3</v>
      </c>
      <c r="I17" s="149">
        <v>4</v>
      </c>
      <c r="J17" s="149">
        <v>5</v>
      </c>
      <c r="K17" s="149">
        <v>6</v>
      </c>
      <c r="L17" s="150" t="s">
        <v>93</v>
      </c>
      <c r="M17" s="150" t="s">
        <v>94</v>
      </c>
      <c r="N17" s="149">
        <v>8</v>
      </c>
      <c r="O17" s="151">
        <v>9</v>
      </c>
      <c r="P17" s="145"/>
    </row>
    <row r="18" spans="3:18" s="82" customFormat="1" ht="18.75" customHeight="1">
      <c r="C18" s="146"/>
      <c r="D18" s="147"/>
      <c r="E18" s="274" t="s">
        <v>28</v>
      </c>
      <c r="F18" s="276" t="s">
        <v>95</v>
      </c>
      <c r="G18" s="152" t="s">
        <v>96</v>
      </c>
      <c r="H18" s="153" t="s">
        <v>97</v>
      </c>
      <c r="I18" s="96"/>
      <c r="J18" s="98"/>
      <c r="K18" s="98"/>
      <c r="L18" s="98"/>
      <c r="M18" s="99"/>
      <c r="N18" s="99"/>
      <c r="O18" s="154"/>
      <c r="P18" s="145"/>
      <c r="R18" s="155">
        <f>IF(I18="",0,1)</f>
        <v>0</v>
      </c>
    </row>
    <row r="19" spans="3:18" s="82" customFormat="1" ht="18.75" customHeight="1">
      <c r="C19" s="146"/>
      <c r="D19" s="147"/>
      <c r="E19" s="275"/>
      <c r="F19" s="277"/>
      <c r="G19" s="152" t="s">
        <v>98</v>
      </c>
      <c r="H19" s="153" t="s">
        <v>97</v>
      </c>
      <c r="I19" s="96"/>
      <c r="J19" s="98"/>
      <c r="K19" s="98"/>
      <c r="L19" s="98"/>
      <c r="M19" s="99"/>
      <c r="N19" s="99"/>
      <c r="O19" s="154"/>
      <c r="P19" s="145"/>
      <c r="R19" s="155">
        <f>IF(I19="",0,1)</f>
        <v>0</v>
      </c>
    </row>
    <row r="20" spans="3:16" s="82" customFormat="1" ht="18.75" customHeight="1">
      <c r="C20" s="146"/>
      <c r="D20" s="147"/>
      <c r="E20" s="274" t="s">
        <v>36</v>
      </c>
      <c r="F20" s="276" t="s">
        <v>99</v>
      </c>
      <c r="G20" s="152" t="s">
        <v>100</v>
      </c>
      <c r="H20" s="153" t="s">
        <v>97</v>
      </c>
      <c r="I20" s="96"/>
      <c r="J20" s="98"/>
      <c r="K20" s="98"/>
      <c r="L20" s="98"/>
      <c r="M20" s="99"/>
      <c r="N20" s="99"/>
      <c r="O20" s="154"/>
      <c r="P20" s="145"/>
    </row>
    <row r="21" spans="3:16" s="82" customFormat="1" ht="18.75" customHeight="1">
      <c r="C21" s="146"/>
      <c r="D21" s="147"/>
      <c r="E21" s="278"/>
      <c r="F21" s="279"/>
      <c r="G21" s="152" t="s">
        <v>96</v>
      </c>
      <c r="H21" s="153" t="s">
        <v>97</v>
      </c>
      <c r="I21" s="96"/>
      <c r="J21" s="98"/>
      <c r="K21" s="98"/>
      <c r="L21" s="98"/>
      <c r="M21" s="99"/>
      <c r="N21" s="99"/>
      <c r="O21" s="154"/>
      <c r="P21" s="145"/>
    </row>
    <row r="22" spans="3:16" s="82" customFormat="1" ht="18.75" customHeight="1">
      <c r="C22" s="146"/>
      <c r="D22" s="147"/>
      <c r="E22" s="275"/>
      <c r="F22" s="277"/>
      <c r="G22" s="152" t="s">
        <v>98</v>
      </c>
      <c r="H22" s="153" t="s">
        <v>97</v>
      </c>
      <c r="I22" s="96"/>
      <c r="J22" s="98"/>
      <c r="K22" s="98"/>
      <c r="L22" s="98"/>
      <c r="M22" s="99"/>
      <c r="N22" s="99"/>
      <c r="O22" s="154"/>
      <c r="P22" s="145"/>
    </row>
    <row r="23" spans="3:16" s="82" customFormat="1" ht="18.75" customHeight="1">
      <c r="C23" s="146"/>
      <c r="D23" s="147"/>
      <c r="E23" s="274" t="s">
        <v>37</v>
      </c>
      <c r="F23" s="276" t="s">
        <v>101</v>
      </c>
      <c r="G23" s="152" t="s">
        <v>96</v>
      </c>
      <c r="H23" s="153" t="s">
        <v>97</v>
      </c>
      <c r="I23" s="96"/>
      <c r="J23" s="98"/>
      <c r="K23" s="98"/>
      <c r="L23" s="98"/>
      <c r="M23" s="99"/>
      <c r="N23" s="99"/>
      <c r="O23" s="154"/>
      <c r="P23" s="145"/>
    </row>
    <row r="24" spans="3:16" s="82" customFormat="1" ht="18.75" customHeight="1">
      <c r="C24" s="146"/>
      <c r="D24" s="147"/>
      <c r="E24" s="275"/>
      <c r="F24" s="277"/>
      <c r="G24" s="152" t="s">
        <v>98</v>
      </c>
      <c r="H24" s="153" t="s">
        <v>97</v>
      </c>
      <c r="I24" s="96"/>
      <c r="J24" s="98"/>
      <c r="K24" s="98"/>
      <c r="L24" s="98"/>
      <c r="M24" s="99"/>
      <c r="N24" s="99"/>
      <c r="O24" s="154"/>
      <c r="P24" s="145"/>
    </row>
    <row r="25" spans="3:16" s="82" customFormat="1" ht="18.75" customHeight="1">
      <c r="C25" s="146"/>
      <c r="D25" s="147"/>
      <c r="E25" s="274" t="s">
        <v>38</v>
      </c>
      <c r="F25" s="276" t="s">
        <v>102</v>
      </c>
      <c r="G25" s="152" t="s">
        <v>96</v>
      </c>
      <c r="H25" s="153" t="s">
        <v>103</v>
      </c>
      <c r="I25" s="96"/>
      <c r="J25" s="98"/>
      <c r="K25" s="98"/>
      <c r="L25" s="98"/>
      <c r="M25" s="99"/>
      <c r="N25" s="99"/>
      <c r="O25" s="154"/>
      <c r="P25" s="145"/>
    </row>
    <row r="26" spans="3:16" s="82" customFormat="1" ht="18.75" customHeight="1">
      <c r="C26" s="146"/>
      <c r="D26" s="147"/>
      <c r="E26" s="275"/>
      <c r="F26" s="277"/>
      <c r="G26" s="152" t="s">
        <v>98</v>
      </c>
      <c r="H26" s="153" t="s">
        <v>103</v>
      </c>
      <c r="I26" s="96"/>
      <c r="J26" s="98"/>
      <c r="K26" s="98"/>
      <c r="L26" s="98"/>
      <c r="M26" s="99"/>
      <c r="N26" s="99"/>
      <c r="O26" s="154"/>
      <c r="P26" s="145"/>
    </row>
    <row r="27" spans="3:16" s="82" customFormat="1" ht="18.75" customHeight="1">
      <c r="C27" s="146"/>
      <c r="D27" s="147"/>
      <c r="E27" s="274" t="s">
        <v>39</v>
      </c>
      <c r="F27" s="276" t="s">
        <v>104</v>
      </c>
      <c r="G27" s="152" t="s">
        <v>96</v>
      </c>
      <c r="H27" s="153" t="s">
        <v>103</v>
      </c>
      <c r="I27" s="96"/>
      <c r="J27" s="98"/>
      <c r="K27" s="98"/>
      <c r="L27" s="98"/>
      <c r="M27" s="99"/>
      <c r="N27" s="99"/>
      <c r="O27" s="154"/>
      <c r="P27" s="145"/>
    </row>
    <row r="28" spans="3:16" s="82" customFormat="1" ht="18.75" customHeight="1">
      <c r="C28" s="146"/>
      <c r="D28" s="147"/>
      <c r="E28" s="275"/>
      <c r="F28" s="277"/>
      <c r="G28" s="152" t="s">
        <v>98</v>
      </c>
      <c r="H28" s="153" t="s">
        <v>103</v>
      </c>
      <c r="I28" s="96"/>
      <c r="J28" s="98"/>
      <c r="K28" s="98"/>
      <c r="L28" s="98"/>
      <c r="M28" s="99"/>
      <c r="N28" s="99"/>
      <c r="O28" s="154"/>
      <c r="P28" s="145"/>
    </row>
    <row r="29" spans="3:16" s="82" customFormat="1" ht="18.75" customHeight="1">
      <c r="C29" s="146"/>
      <c r="D29" s="147"/>
      <c r="E29" s="274" t="s">
        <v>65</v>
      </c>
      <c r="F29" s="276" t="s">
        <v>105</v>
      </c>
      <c r="G29" s="152" t="s">
        <v>96</v>
      </c>
      <c r="H29" s="153" t="str">
        <f>IF(unit="","x",unit)</f>
        <v>руб./Гкал</v>
      </c>
      <c r="I29" s="96"/>
      <c r="J29" s="98"/>
      <c r="K29" s="98"/>
      <c r="L29" s="98"/>
      <c r="M29" s="99"/>
      <c r="N29" s="99"/>
      <c r="O29" s="154"/>
      <c r="P29" s="145"/>
    </row>
    <row r="30" spans="3:16" s="82" customFormat="1" ht="18.75" customHeight="1">
      <c r="C30" s="146"/>
      <c r="D30" s="147"/>
      <c r="E30" s="275"/>
      <c r="F30" s="277"/>
      <c r="G30" s="152" t="s">
        <v>98</v>
      </c>
      <c r="H30" s="153" t="str">
        <f>IF(unit="","x",unit)</f>
        <v>руб./Гкал</v>
      </c>
      <c r="I30" s="96"/>
      <c r="J30" s="98"/>
      <c r="K30" s="98"/>
      <c r="L30" s="98"/>
      <c r="M30" s="99"/>
      <c r="N30" s="99"/>
      <c r="O30" s="154"/>
      <c r="P30" s="145"/>
    </row>
    <row r="31" spans="1:30" s="82" customFormat="1" ht="19.5" customHeight="1">
      <c r="A31" s="92"/>
      <c r="B31" s="92"/>
      <c r="C31" s="104"/>
      <c r="D31" s="105"/>
      <c r="E31" s="156"/>
      <c r="F31" s="157" t="s">
        <v>78</v>
      </c>
      <c r="G31" s="157"/>
      <c r="H31" s="158"/>
      <c r="I31" s="158"/>
      <c r="J31" s="158"/>
      <c r="K31" s="158"/>
      <c r="L31" s="158"/>
      <c r="M31" s="158"/>
      <c r="N31" s="158"/>
      <c r="O31" s="159"/>
      <c r="P31" s="110"/>
      <c r="AB31" s="87"/>
      <c r="AC31" s="87"/>
      <c r="AD31" s="87"/>
    </row>
    <row r="32" spans="3:26" s="82" customFormat="1" ht="2.25" customHeight="1" thickBot="1">
      <c r="C32" s="122"/>
      <c r="D32" s="123"/>
      <c r="E32" s="160"/>
      <c r="F32" s="161"/>
      <c r="G32" s="161"/>
      <c r="H32" s="162"/>
      <c r="I32" s="163"/>
      <c r="J32" s="164"/>
      <c r="K32" s="164"/>
      <c r="L32" s="164"/>
      <c r="M32" s="165"/>
      <c r="N32" s="166"/>
      <c r="O32" s="167"/>
      <c r="P32" s="110"/>
      <c r="Q32" s="103"/>
      <c r="R32" s="103"/>
      <c r="S32" s="103"/>
      <c r="T32" s="103"/>
      <c r="U32" s="103"/>
      <c r="V32" s="103"/>
      <c r="W32" s="103"/>
      <c r="X32" s="103"/>
      <c r="Y32" s="103"/>
      <c r="Z32" s="103"/>
    </row>
    <row r="33" spans="3:26" s="82" customFormat="1" ht="11.25">
      <c r="C33" s="122"/>
      <c r="D33" s="123"/>
      <c r="E33" s="168"/>
      <c r="F33" s="169"/>
      <c r="G33" s="169"/>
      <c r="H33" s="170"/>
      <c r="I33" s="171"/>
      <c r="J33" s="172"/>
      <c r="K33" s="172"/>
      <c r="L33" s="172"/>
      <c r="M33" s="173"/>
      <c r="N33" s="174"/>
      <c r="O33" s="174"/>
      <c r="P33" s="110"/>
      <c r="Q33" s="103"/>
      <c r="R33" s="103"/>
      <c r="S33" s="103"/>
      <c r="T33" s="103"/>
      <c r="U33" s="103"/>
      <c r="V33" s="103"/>
      <c r="W33" s="103"/>
      <c r="X33" s="103"/>
      <c r="Y33" s="103"/>
      <c r="Z33" s="103"/>
    </row>
    <row r="34" spans="3:26" s="82" customFormat="1" ht="11.25" customHeight="1">
      <c r="C34" s="122"/>
      <c r="D34" s="123"/>
      <c r="E34" s="175" t="s">
        <v>6</v>
      </c>
      <c r="F34" s="176" t="s">
        <v>89</v>
      </c>
      <c r="G34" s="176"/>
      <c r="H34" s="125"/>
      <c r="I34" s="125"/>
      <c r="J34" s="125"/>
      <c r="K34" s="125"/>
      <c r="L34" s="125"/>
      <c r="M34" s="125"/>
      <c r="N34" s="125"/>
      <c r="O34" s="125"/>
      <c r="P34" s="110"/>
      <c r="Q34" s="177"/>
      <c r="R34" s="177"/>
      <c r="S34" s="177"/>
      <c r="T34" s="177"/>
      <c r="U34" s="177"/>
      <c r="V34" s="177"/>
      <c r="W34" s="177"/>
      <c r="X34" s="177"/>
      <c r="Y34" s="177"/>
      <c r="Z34" s="177"/>
    </row>
    <row r="35" spans="3:16" ht="15.75" thickBot="1">
      <c r="C35" s="128"/>
      <c r="D35" s="129"/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30"/>
    </row>
  </sheetData>
  <sheetProtection/>
  <mergeCells count="16">
    <mergeCell ref="C12:P12"/>
    <mergeCell ref="C13:P13"/>
    <mergeCell ref="F16:G16"/>
    <mergeCell ref="F17:G17"/>
    <mergeCell ref="E18:E19"/>
    <mergeCell ref="F18:F19"/>
    <mergeCell ref="E27:E28"/>
    <mergeCell ref="F27:F28"/>
    <mergeCell ref="E29:E30"/>
    <mergeCell ref="F29:F30"/>
    <mergeCell ref="E20:E22"/>
    <mergeCell ref="F20:F22"/>
    <mergeCell ref="E23:E24"/>
    <mergeCell ref="F23:F24"/>
    <mergeCell ref="E25:E26"/>
    <mergeCell ref="F25:F26"/>
  </mergeCells>
  <dataValidations count="3">
    <dataValidation type="decimal" allowBlank="1" showErrorMessage="1" errorTitle="Ошибка" error="Допускается ввод только неотрицательных чисел!" sqref="I18:I30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M18:O30">
      <formula1>900</formula1>
    </dataValidation>
    <dataValidation allowBlank="1" showInputMessage="1" showErrorMessage="1" prompt="Выберите значение из календаря, выполнив двойной щелчок левой кнопки мыши по ячейке." sqref="J18:L30"/>
  </dataValidations>
  <hyperlinks>
    <hyperlink ref="F31" location="'ТС цены (2)'!A1" tooltip="Добавить запись" display="Добавить запись"/>
  </hyperlink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4:H16"/>
  <sheetViews>
    <sheetView showGridLines="0" zoomScalePageLayoutView="0" workbookViewId="0" topLeftCell="C7">
      <selection activeCell="G10" sqref="G10"/>
    </sheetView>
  </sheetViews>
  <sheetFormatPr defaultColWidth="10.57421875" defaultRowHeight="15"/>
  <cols>
    <col min="1" max="1" width="9.140625" style="29" hidden="1" customWidth="1"/>
    <col min="2" max="2" width="9.140625" style="30" hidden="1" customWidth="1"/>
    <col min="3" max="3" width="3.7109375" style="31" customWidth="1"/>
    <col min="4" max="4" width="6.28125" style="32" bestFit="1" customWidth="1"/>
    <col min="5" max="5" width="54.57421875" style="32" customWidth="1"/>
    <col min="6" max="8" width="31.00390625" style="32" customWidth="1"/>
    <col min="9" max="16384" width="10.57421875" style="32" customWidth="1"/>
  </cols>
  <sheetData>
    <row r="1" ht="14.25" hidden="1"/>
    <row r="2" ht="14.25" hidden="1"/>
    <row r="3" ht="14.25" hidden="1"/>
    <row r="4" spans="3:8" ht="14.25">
      <c r="C4" s="33"/>
      <c r="D4" s="34"/>
      <c r="E4" s="34"/>
      <c r="F4" s="34"/>
      <c r="G4" s="35"/>
      <c r="H4" s="35"/>
    </row>
    <row r="5" spans="3:8" ht="40.5" customHeight="1">
      <c r="C5" s="33"/>
      <c r="D5" s="286" t="s">
        <v>125</v>
      </c>
      <c r="E5" s="286"/>
      <c r="F5" s="286"/>
      <c r="G5" s="286"/>
      <c r="H5" s="286"/>
    </row>
    <row r="6" spans="3:8" ht="14.25">
      <c r="C6" s="33"/>
      <c r="D6" s="287"/>
      <c r="E6" s="287"/>
      <c r="F6" s="287"/>
      <c r="G6" s="287"/>
      <c r="H6" s="287"/>
    </row>
    <row r="7" spans="3:8" ht="14.25">
      <c r="C7" s="33"/>
      <c r="D7" s="34"/>
      <c r="E7" s="36"/>
      <c r="F7" s="36"/>
      <c r="G7" s="37"/>
      <c r="H7" s="37"/>
    </row>
    <row r="8" spans="3:8" ht="30.75" thickBot="1">
      <c r="C8" s="33"/>
      <c r="D8" s="38" t="s">
        <v>32</v>
      </c>
      <c r="E8" s="39" t="s">
        <v>33</v>
      </c>
      <c r="F8" s="40" t="s">
        <v>9</v>
      </c>
      <c r="G8" s="39" t="s">
        <v>34</v>
      </c>
      <c r="H8" s="39" t="s">
        <v>35</v>
      </c>
    </row>
    <row r="9" spans="3:8" ht="15" thickTop="1">
      <c r="C9" s="33"/>
      <c r="D9" s="41" t="s">
        <v>28</v>
      </c>
      <c r="E9" s="41" t="s">
        <v>36</v>
      </c>
      <c r="F9" s="41" t="s">
        <v>37</v>
      </c>
      <c r="G9" s="41" t="s">
        <v>38</v>
      </c>
      <c r="H9" s="41" t="s">
        <v>39</v>
      </c>
    </row>
    <row r="10" spans="1:8" ht="45">
      <c r="A10" s="42"/>
      <c r="C10" s="33"/>
      <c r="D10" s="43">
        <v>1</v>
      </c>
      <c r="E10" s="44" t="s">
        <v>40</v>
      </c>
      <c r="F10" s="45" t="s">
        <v>177</v>
      </c>
      <c r="G10" s="46" t="s">
        <v>180</v>
      </c>
      <c r="H10" s="47"/>
    </row>
    <row r="11" spans="1:8" ht="22.5">
      <c r="A11" s="42"/>
      <c r="B11" s="30">
        <v>3</v>
      </c>
      <c r="C11" s="33"/>
      <c r="D11" s="43">
        <v>2</v>
      </c>
      <c r="E11" s="44" t="s">
        <v>41</v>
      </c>
      <c r="F11" s="45" t="s">
        <v>177</v>
      </c>
      <c r="G11" s="46" t="s">
        <v>178</v>
      </c>
      <c r="H11" s="47"/>
    </row>
    <row r="12" spans="1:8" ht="33.75">
      <c r="A12" s="42"/>
      <c r="C12" s="33"/>
      <c r="D12" s="43">
        <v>3</v>
      </c>
      <c r="E12" s="44" t="s">
        <v>42</v>
      </c>
      <c r="F12" s="45" t="s">
        <v>177</v>
      </c>
      <c r="G12" s="46" t="s">
        <v>178</v>
      </c>
      <c r="H12" s="47"/>
    </row>
    <row r="13" spans="1:8" ht="67.5">
      <c r="A13" s="42"/>
      <c r="B13" s="30">
        <v>3</v>
      </c>
      <c r="C13" s="33"/>
      <c r="D13" s="43">
        <v>4</v>
      </c>
      <c r="E13" s="44" t="s">
        <v>43</v>
      </c>
      <c r="F13" s="45" t="s">
        <v>177</v>
      </c>
      <c r="G13" s="46"/>
      <c r="H13" s="47"/>
    </row>
    <row r="14" spans="1:8" ht="33.75">
      <c r="A14" s="42"/>
      <c r="B14" s="30">
        <v>3</v>
      </c>
      <c r="C14" s="33"/>
      <c r="D14" s="43">
        <v>5</v>
      </c>
      <c r="E14" s="44" t="s">
        <v>44</v>
      </c>
      <c r="F14" s="45" t="s">
        <v>177</v>
      </c>
      <c r="G14" s="46" t="s">
        <v>179</v>
      </c>
      <c r="H14" s="47"/>
    </row>
    <row r="15" ht="15" customHeight="1">
      <c r="A15" s="42"/>
    </row>
    <row r="16" spans="4:8" ht="38.25" customHeight="1">
      <c r="D16" s="222" t="s">
        <v>6</v>
      </c>
      <c r="E16" s="288" t="s">
        <v>89</v>
      </c>
      <c r="F16" s="288"/>
      <c r="G16" s="288"/>
      <c r="H16" s="288"/>
    </row>
  </sheetData>
  <sheetProtection/>
  <mergeCells count="3">
    <mergeCell ref="D5:H5"/>
    <mergeCell ref="D6:H6"/>
    <mergeCell ref="E16:H16"/>
  </mergeCells>
  <dataValidations count="2">
    <dataValidation type="textLength" operator="lessThanOrEqual" allowBlank="1" showInputMessage="1" showErrorMessage="1" prompt="Введите ссылку на обосновывающие материалы, загруженные с помощью &quot;ЕИАС Мониторинг&quot;." errorTitle="Ошибка" error="Допускается ввод не более 900 символов!" sqref="G10:G14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H10:H14 F10:F14">
      <formula1>900</formula1>
    </dataValidation>
  </dataValidations>
  <printOptions/>
  <pageMargins left="0.75" right="0.75" top="1" bottom="1" header="0.5" footer="0.5"/>
  <pageSetup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5:I16"/>
  <sheetViews>
    <sheetView showGridLines="0" tabSelected="1" zoomScalePageLayoutView="0" workbookViewId="0" topLeftCell="F4">
      <selection activeCell="F20" sqref="F20"/>
    </sheetView>
  </sheetViews>
  <sheetFormatPr defaultColWidth="9.140625" defaultRowHeight="15"/>
  <cols>
    <col min="1" max="1" width="9.140625" style="48" hidden="1" customWidth="1"/>
    <col min="2" max="2" width="9.140625" style="49" hidden="1" customWidth="1"/>
    <col min="3" max="3" width="3.7109375" style="50" customWidth="1"/>
    <col min="4" max="4" width="7.00390625" style="51" bestFit="1" customWidth="1"/>
    <col min="5" max="5" width="31.7109375" style="51" customWidth="1"/>
    <col min="6" max="6" width="41.00390625" style="51" customWidth="1"/>
    <col min="7" max="7" width="17.8515625" style="51" customWidth="1"/>
    <col min="8" max="8" width="42.28125" style="51" customWidth="1"/>
    <col min="9" max="9" width="5.7109375" style="51" customWidth="1"/>
    <col min="10" max="16384" width="9.140625" style="51" customWidth="1"/>
  </cols>
  <sheetData>
    <row r="1" ht="15" hidden="1"/>
    <row r="2" ht="15" hidden="1"/>
    <row r="3" ht="15" hidden="1"/>
    <row r="5" spans="1:8" s="32" customFormat="1" ht="14.25">
      <c r="A5" s="30"/>
      <c r="C5" s="52"/>
      <c r="D5" s="291" t="s">
        <v>45</v>
      </c>
      <c r="E5" s="291"/>
      <c r="F5" s="291"/>
      <c r="G5" s="291"/>
      <c r="H5" s="291"/>
    </row>
    <row r="6" spans="1:8" s="32" customFormat="1" ht="14.25">
      <c r="A6" s="30"/>
      <c r="C6" s="52"/>
      <c r="D6" s="287" t="str">
        <f>IF(org=0,"Не определено",org)</f>
        <v>Не определено</v>
      </c>
      <c r="E6" s="287"/>
      <c r="F6" s="287"/>
      <c r="G6" s="287"/>
      <c r="H6" s="287"/>
    </row>
    <row r="7" spans="4:8" ht="15">
      <c r="D7" s="53"/>
      <c r="E7" s="53"/>
      <c r="G7" s="53"/>
      <c r="H7" s="53"/>
    </row>
    <row r="8" spans="2:9" s="48" customFormat="1" ht="15">
      <c r="B8" s="49"/>
      <c r="C8" s="50"/>
      <c r="D8" s="54"/>
      <c r="E8" s="54"/>
      <c r="G8" s="54"/>
      <c r="H8" s="54"/>
      <c r="I8" s="55"/>
    </row>
    <row r="9" spans="4:8" ht="33" customHeight="1" thickBot="1">
      <c r="D9" s="56" t="s">
        <v>32</v>
      </c>
      <c r="E9" s="56" t="s">
        <v>46</v>
      </c>
      <c r="F9" s="56" t="s">
        <v>106</v>
      </c>
      <c r="G9" s="56" t="s">
        <v>47</v>
      </c>
      <c r="H9" s="56" t="s">
        <v>48</v>
      </c>
    </row>
    <row r="10" spans="4:8" ht="15" customHeight="1" thickTop="1">
      <c r="D10" s="57" t="s">
        <v>28</v>
      </c>
      <c r="E10" s="57" t="s">
        <v>36</v>
      </c>
      <c r="F10" s="57" t="s">
        <v>37</v>
      </c>
      <c r="G10" s="57" t="s">
        <v>38</v>
      </c>
      <c r="H10" s="57" t="s">
        <v>39</v>
      </c>
    </row>
    <row r="11" spans="1:9" ht="27.75" customHeight="1">
      <c r="A11" s="289" t="s">
        <v>28</v>
      </c>
      <c r="B11" s="58"/>
      <c r="C11" s="59"/>
      <c r="D11" s="60" t="str">
        <f>A11</f>
        <v>1</v>
      </c>
      <c r="E11" s="290" t="s">
        <v>49</v>
      </c>
      <c r="F11" s="290"/>
      <c r="G11" s="290"/>
      <c r="H11" s="290"/>
      <c r="I11" s="61"/>
    </row>
    <row r="12" spans="1:9" ht="15">
      <c r="A12" s="289"/>
      <c r="B12" s="58"/>
      <c r="C12" s="59"/>
      <c r="D12" s="62" t="str">
        <f>A11&amp;".1"</f>
        <v>1.1</v>
      </c>
      <c r="E12" s="63"/>
      <c r="F12" s="64"/>
      <c r="G12" s="65" t="s">
        <v>182</v>
      </c>
      <c r="H12" s="68" t="s">
        <v>181</v>
      </c>
      <c r="I12" s="66"/>
    </row>
    <row r="13" spans="1:9" ht="34.5" customHeight="1">
      <c r="A13" s="289" t="s">
        <v>36</v>
      </c>
      <c r="B13" s="58"/>
      <c r="C13" s="67"/>
      <c r="D13" s="60" t="str">
        <f>A13</f>
        <v>2</v>
      </c>
      <c r="E13" s="290" t="s">
        <v>50</v>
      </c>
      <c r="F13" s="290"/>
      <c r="G13" s="290"/>
      <c r="H13" s="290"/>
      <c r="I13" s="61"/>
    </row>
    <row r="14" spans="1:9" ht="15">
      <c r="A14" s="289"/>
      <c r="B14" s="58"/>
      <c r="C14" s="59"/>
      <c r="D14" s="62" t="str">
        <f>A13&amp;".1"</f>
        <v>2.1</v>
      </c>
      <c r="E14" s="63"/>
      <c r="F14" s="64"/>
      <c r="G14" s="65" t="s">
        <v>182</v>
      </c>
      <c r="H14" s="68" t="s">
        <v>181</v>
      </c>
      <c r="I14" s="66"/>
    </row>
    <row r="15" spans="1:8" ht="36" customHeight="1">
      <c r="A15" s="289" t="s">
        <v>37</v>
      </c>
      <c r="B15" s="58"/>
      <c r="C15" s="67"/>
      <c r="D15" s="60" t="str">
        <f>A15</f>
        <v>3</v>
      </c>
      <c r="E15" s="290" t="s">
        <v>51</v>
      </c>
      <c r="F15" s="290"/>
      <c r="G15" s="290"/>
      <c r="H15" s="290"/>
    </row>
    <row r="16" spans="1:8" ht="15">
      <c r="A16" s="289"/>
      <c r="B16" s="58"/>
      <c r="C16" s="59"/>
      <c r="D16" s="62" t="str">
        <f>A15&amp;".1"</f>
        <v>3.1</v>
      </c>
      <c r="E16" s="63"/>
      <c r="F16" s="64"/>
      <c r="G16" s="65" t="s">
        <v>182</v>
      </c>
      <c r="H16" s="68" t="s">
        <v>181</v>
      </c>
    </row>
  </sheetData>
  <sheetProtection/>
  <mergeCells count="8">
    <mergeCell ref="A15:A16"/>
    <mergeCell ref="E15:H15"/>
    <mergeCell ref="D5:H5"/>
    <mergeCell ref="D6:H6"/>
    <mergeCell ref="A11:A12"/>
    <mergeCell ref="E11:H11"/>
    <mergeCell ref="A13:A14"/>
    <mergeCell ref="E13:H13"/>
  </mergeCells>
  <dataValidations count="2"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G12 G16 G14"/>
    <dataValidation type="textLength" operator="lessThanOrEqual" allowBlank="1" showInputMessage="1" showErrorMessage="1" errorTitle="Ошибка" error="Допускается ввод не более 900 символов!" sqref="H12 E15 H16 F16 F14 E13 F12 H14">
      <formula1>900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по тарифам Санкт-Петербурга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Н.А. Сутягина</dc:creator>
  <cp:keywords/>
  <dc:description/>
  <cp:lastModifiedBy>ГАЛЯ</cp:lastModifiedBy>
  <cp:lastPrinted>2015-01-14T05:31:31Z</cp:lastPrinted>
  <dcterms:created xsi:type="dcterms:W3CDTF">2013-09-09T06:12:41Z</dcterms:created>
  <dcterms:modified xsi:type="dcterms:W3CDTF">2015-01-14T09:08:10Z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