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215" windowHeight="85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<sst xmlns="http://schemas.openxmlformats.org/spreadsheetml/2006/main" count="97" uniqueCount="94">
  <si>
    <t>Наименование доходов</t>
  </si>
  <si>
    <t>000 1 00 00000 00 0000 000</t>
  </si>
  <si>
    <t>000 1 01 02000 01 0000 110</t>
  </si>
  <si>
    <t>182 1 01 02010 01 0000 110</t>
  </si>
  <si>
    <t>182 1 01 02022 01 0000 110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</si>
  <si>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 частных  нотариусов  и  других лиц,  занимающихся  частной практикой</t>
  </si>
  <si>
    <t>182 1 01 02030 01 0000 110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</si>
  <si>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</si>
  <si>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182 1 01 02040 01 0000 110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</si>
  <si>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заёмных (кредитных) средств.</t>
  </si>
  <si>
    <t>182 1 01 02050 01 0000 110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</si>
  <si>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</si>
  <si>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000 1 05 00000 00 0000 000</t>
  </si>
  <si>
    <t>НАЛОГИ НА СОВОКУПНЫЙ ДОХОД</t>
  </si>
  <si>
    <t>Единый сельскохозяйственный налог</t>
  </si>
  <si>
    <t>000 1 06 00000 00 0000 000</t>
  </si>
  <si>
    <t>НАЛОГИ НА ИМУЩЕСТВО</t>
  </si>
  <si>
    <t>182 1 06  01030 10 0000 110</t>
  </si>
  <si>
    <t>ТРАНСПОРТНЫЙ НАЛОГ</t>
  </si>
  <si>
    <t>000 1 06 04000 02 0000 110</t>
  </si>
  <si>
    <t>182 1 06 04011 02 0000 110</t>
  </si>
  <si>
    <t>Транспортный налог с организаций</t>
  </si>
  <si>
    <t>182 1 06 04012 02 0000 110</t>
  </si>
  <si>
    <t>Транспортный налог с физических лиц</t>
  </si>
  <si>
    <t>000 1 06  06000 00 0000 110</t>
  </si>
  <si>
    <t>ЗЕМЕЛЬНЫЙ НАЛОГ</t>
  </si>
  <si>
    <t>182 1 06 06013 10 0000 110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</si>
  <si>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</si>
  <si>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182 1 06 06023 10 0000 110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</si>
  <si>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</si>
  <si>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000  1 08 0000000 0000 000</t>
  </si>
  <si>
    <t>ГОСУДАРСТВЕННАЯ ПОШЛИНА</t>
  </si>
  <si>
    <t>801 1 08 04020 01  0000110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</si>
  <si>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</si>
  <si>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Возврат остатков субсидий и субвенций и иных межбюджетных трансфертов ,имеющих целевое назначение, прошлых лет из бюджетов поселений</t>
  </si>
  <si>
    <t>000 2 00 00000 00 0000 000</t>
  </si>
  <si>
    <t>БЕЗВОЗМЕЗДНЫЕ ПОСТУПЛЕНИЯ</t>
  </si>
  <si>
    <t>Дотации бюджетам субъектов Российской Федерации и муниципальных образований</t>
  </si>
  <si>
    <t>000 2 02 01000 00 0000 151</t>
  </si>
  <si>
    <t xml:space="preserve">801 2 02 01001 10 0000 151  </t>
  </si>
  <si>
    <t>000 2 02  03000 00 0000 151</t>
  </si>
  <si>
    <t>801 2 02 03015 10 0000 151</t>
  </si>
  <si>
    <t xml:space="preserve">801 2 02 04000 00 0000 151 </t>
  </si>
  <si>
    <t>Иные межбюджетные трансферты</t>
  </si>
  <si>
    <t>801 2 08 05000 10 0000 180</t>
  </si>
  <si>
    <t xml:space="preserve"> 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процентов за несвоевременное осуществление такого возврата и процентов, начисленных на излишне взысканные суммы
</t>
  </si>
  <si>
    <t>ИТОГО ДОХОДОВ</t>
  </si>
  <si>
    <t>801 2 19 05000 10 0000 151</t>
  </si>
  <si>
    <t>801 2 19 00000 00 0000 000</t>
  </si>
  <si>
    <t>182 1 05 03010 01 0000 110</t>
  </si>
  <si>
    <t>182 1 05 03020 01 0000 110</t>
  </si>
  <si>
    <t>Единый сельскохозяйственный налог (за налоговые периоды истекшие до 1 января 2011 г)</t>
  </si>
  <si>
    <t>НАЛОГОВЫЕ И НЕНАЛОГОВЫЕ ДОХОДЫ</t>
  </si>
  <si>
    <t>НАЛОГ НА ДОХОДЫ  ФИЗИЧЕСКИХ ЛИЦ</t>
  </si>
  <si>
    <t>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</si>
  <si>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</si>
  <si>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182 1 06  01030 00 0000 110</t>
  </si>
  <si>
    <t>Налог на имущество физических лиц</t>
  </si>
  <si>
    <t>000 2 02 00000 00 0000 000</t>
  </si>
  <si>
    <t>Безвозмездные поступления от других бюджетов бюджетной системы Российской Федерации</t>
  </si>
  <si>
    <t>Код бюджетной классификации Российской Федерации</t>
  </si>
  <si>
    <t>182 1 06 06033 10 0000 110</t>
  </si>
  <si>
    <t xml:space="preserve">182 1 06 06043 10 0000 110 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</si>
  <si>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</si>
  <si>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</si>
  <si>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 xml:space="preserve">Прочие межбюджетные трансферты, передаваемые бюджетам сельских поселений </t>
  </si>
  <si>
    <t>Дотации бюджетам сельских поселений на выравнивание бюджетной обеспеченности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</si>
  <si>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</si>
  <si>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</si>
  <si>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801 219 00000 00 0000 000</t>
  </si>
  <si>
    <t>801 219 05000 10 0000 151</t>
  </si>
  <si>
    <t>Возврат остатков субсидий, субвенций и иных межбюджетных трансфертов, имеющих целевое назначение, прошлых лет</t>
  </si>
  <si>
    <t>801 202 04999 10 0000 151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</si>
  <si>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</si>
  <si>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 бюджетам бюджетной системы Российской  Федерации</t>
  </si>
  <si>
    <t>801 202 04014 10 0000 151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</si>
  <si>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</si>
  <si>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 xml:space="preserve">       Приложение № 2</t>
  </si>
  <si>
    <t xml:space="preserve">                                                                                                                                                                                          к  Решению   "Об исполнении бюджета      </t>
  </si>
  <si>
    <t>руб.</t>
  </si>
  <si>
    <t>Процент исполнения</t>
  </si>
  <si>
    <t>Сумма доходов</t>
  </si>
  <si>
    <t>Фактическое исполнение</t>
  </si>
  <si>
    <t>000 1 13 00000 00 0000 000</t>
  </si>
  <si>
    <t>ДОХОДЫ ОТ ОКАЗАНИЯ ПЛАТНЫХ УСЛУГ И КОМПЕНСАЦИИ ЗАТРАТ ГОСУДАРСТВА</t>
  </si>
  <si>
    <t>801 1 13 02995 10 0000 130</t>
  </si>
  <si>
    <t>Другие доходы от компенсации затрат бюджетов сельских поселений</t>
  </si>
  <si>
    <t>000 1 17 00000 00 0000 000</t>
  </si>
  <si>
    <t>ДОХОДЫ ОТ ПРОЧИЕ НЕНАЛОГОВЫЕ ДОХОДЫ</t>
  </si>
  <si>
    <t>801 1 17 05050 10 0000 180</t>
  </si>
  <si>
    <t>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</si>
  <si>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2017год</t>
  </si>
  <si>
    <t xml:space="preserve">                                                                                                                     Талдинское  сельское поселение за  2017год".  </t>
  </si>
  <si>
    <t xml:space="preserve">Исполнение  доходов
МО "Талдинское сельское поселение" 
за 2017 год
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</si>
</sst>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#,##0.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63"/>
      <name val="Arial"/>
      <family val="2"/>
    </font>
    <font>
      <b/>
      <sz val="10.5"/>
      <color indexed="63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.5"/>
      <color indexed="6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4" fontId="5" fillId="6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14" xfId="0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9" fontId="4" fillId="0" borderId="11" xfId="55" applyFont="1" applyBorder="1" applyAlignment="1">
      <alignment horizontal="center"/>
    </xf>
    <xf numFmtId="9" fontId="5" fillId="0" borderId="11" xfId="55" applyFont="1" applyBorder="1" applyAlignment="1">
      <alignment horizontal="center"/>
    </xf>
    <xf numFmtId="3" fontId="4" fillId="6" borderId="11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5" fillId="6" borderId="15" xfId="0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5" fillId="6" borderId="10" xfId="0" applyFont="1" applyFill="1" applyBorder="1" applyAlignment="1">
      <alignment horizontal="center" wrapText="1"/>
    </xf>
    <xf numFmtId="0" fontId="5" fillId="6" borderId="16" xfId="0" applyFont="1" applyFill="1" applyBorder="1" applyAlignment="1">
      <alignment horizontal="center" wrapText="1"/>
    </xf>
    <xf numFmtId="0" fontId="5" fillId="6" borderId="15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7" xfId="0" applyBorder="1" applyAlignment="1">
      <alignment wrapText="1"/>
    </xf>
    <xf numFmtId="0" fontId="4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31">
      <selection activeCell="I40" sqref="I40"/>
    </sheetView>
  </sheetViews>
  <sheetFormatPr defaultColWidth="9.140625" defaultRowHeight="15"/>
  <cols>
    <col min="1" max="1" width="1.57421875" style="0" customWidth="1"/>
    <col min="3" max="3" width="11.421875" style="0" customWidth="1"/>
    <col min="6" max="6" width="38.28125" style="0" customWidth="1"/>
    <col min="7" max="7" width="14.57421875" style="0" customWidth="1"/>
    <col min="8" max="8" width="13.140625" style="0" customWidth="1"/>
    <col min="9" max="9" width="10.421875" style="0" customWidth="1"/>
    <col min="12" max="12" width="14.57421875" style="0" customWidth="1"/>
  </cols>
  <sheetData>
    <row r="1" spans="1:9" ht="15">
      <c r="A1" s="45" t="s">
        <v>77</v>
      </c>
      <c r="B1" s="45"/>
      <c r="C1" s="45"/>
      <c r="D1" s="45"/>
      <c r="E1" s="45"/>
      <c r="F1" s="45"/>
      <c r="G1" s="45"/>
      <c r="H1" s="45"/>
      <c r="I1" s="45"/>
    </row>
    <row r="2" spans="1:9" ht="15">
      <c r="A2" s="45" t="s">
        <v>78</v>
      </c>
      <c r="B2" s="45"/>
      <c r="C2" s="45"/>
      <c r="D2" s="45"/>
      <c r="E2" s="45"/>
      <c r="F2" s="45"/>
      <c r="G2" s="45"/>
      <c r="H2" s="45"/>
      <c r="I2" s="45"/>
    </row>
    <row r="3" spans="1:9" ht="15">
      <c r="A3" s="45" t="s">
        <v>92</v>
      </c>
      <c r="B3" s="45"/>
      <c r="C3" s="45"/>
      <c r="D3" s="45"/>
      <c r="E3" s="45"/>
      <c r="F3" s="45"/>
      <c r="G3" s="45"/>
      <c r="H3" s="45"/>
      <c r="I3" s="45"/>
    </row>
    <row r="4" spans="1:9" ht="15">
      <c r="A4" s="46"/>
      <c r="B4" s="46"/>
      <c r="C4" s="46"/>
      <c r="D4" s="46"/>
      <c r="E4" s="46"/>
      <c r="F4" s="46"/>
      <c r="G4" s="46"/>
      <c r="H4" s="46"/>
      <c r="I4" s="46"/>
    </row>
    <row r="5" ht="15">
      <c r="D5" s="15"/>
    </row>
    <row r="6" spans="1:8" ht="15">
      <c r="A6" s="47" t="s">
        <v>93</v>
      </c>
      <c r="B6" s="48"/>
      <c r="C6" s="48"/>
      <c r="D6" s="48"/>
      <c r="E6" s="48"/>
      <c r="F6" s="48"/>
      <c r="G6" s="48"/>
      <c r="H6" s="48"/>
    </row>
    <row r="7" spans="1:8" ht="15">
      <c r="A7" s="48"/>
      <c r="B7" s="48"/>
      <c r="C7" s="48"/>
      <c r="D7" s="48"/>
      <c r="E7" s="48"/>
      <c r="F7" s="48"/>
      <c r="G7" s="48"/>
      <c r="H7" s="48"/>
    </row>
    <row r="8" spans="1:9" ht="22.5" customHeight="1">
      <c r="A8" s="48"/>
      <c r="B8" s="48"/>
      <c r="C8" s="48"/>
      <c r="D8" s="48"/>
      <c r="E8" s="48"/>
      <c r="F8" s="48"/>
      <c r="G8" s="48"/>
      <c r="H8" s="48"/>
      <c r="I8" s="16" t="s">
        <v>79</v>
      </c>
    </row>
    <row r="9" spans="1:9" ht="27.75" customHeight="1" hidden="1">
      <c r="A9" s="1"/>
      <c r="B9" s="1"/>
      <c r="C9" s="1"/>
      <c r="D9" s="1"/>
      <c r="E9" s="1"/>
      <c r="F9" s="1"/>
      <c r="G9" s="1"/>
      <c r="H9" s="1"/>
      <c r="I9" s="1"/>
    </row>
    <row r="10" spans="1:9" ht="27.75" customHeight="1" hidden="1">
      <c r="A10" s="1"/>
      <c r="B10" s="1"/>
      <c r="C10" s="1"/>
      <c r="D10" s="1"/>
      <c r="E10" s="1"/>
      <c r="F10" s="1"/>
      <c r="G10" s="1"/>
      <c r="H10" s="1"/>
      <c r="I10" s="1"/>
    </row>
    <row r="11" spans="2:9" ht="18" customHeight="1">
      <c r="B11" s="57" t="s">
        <v>60</v>
      </c>
      <c r="C11" s="58"/>
      <c r="D11" s="51" t="s">
        <v>0</v>
      </c>
      <c r="E11" s="52"/>
      <c r="F11" s="53"/>
      <c r="G11" s="49" t="s">
        <v>91</v>
      </c>
      <c r="H11" s="50"/>
      <c r="I11" s="61" t="s">
        <v>80</v>
      </c>
    </row>
    <row r="12" spans="2:9" ht="36.75" customHeight="1">
      <c r="B12" s="59"/>
      <c r="C12" s="60"/>
      <c r="D12" s="54"/>
      <c r="E12" s="55"/>
      <c r="F12" s="56"/>
      <c r="G12" s="11" t="s">
        <v>81</v>
      </c>
      <c r="H12" s="12" t="s">
        <v>82</v>
      </c>
      <c r="I12" s="62"/>
    </row>
    <row r="13" spans="2:9" ht="15">
      <c r="B13" s="36"/>
      <c r="C13" s="37"/>
      <c r="D13" s="39" t="s">
        <v>52</v>
      </c>
      <c r="E13" s="40"/>
      <c r="F13" s="41"/>
      <c r="G13" s="3">
        <f>G14+G40+G42</f>
        <v>1599800</v>
      </c>
      <c r="H13" s="3">
        <f>H14+H40+H42</f>
        <v>1396911.41</v>
      </c>
      <c r="I13" s="21">
        <f>H13/G13*100</f>
        <v>87.31787785973246</v>
      </c>
    </row>
    <row r="14" spans="2:9" ht="15">
      <c r="B14" s="27" t="s">
        <v>1</v>
      </c>
      <c r="C14" s="28"/>
      <c r="D14" s="29" t="s">
        <v>54</v>
      </c>
      <c r="E14" s="30"/>
      <c r="F14" s="31"/>
      <c r="G14" s="5">
        <f>G15+G22+G25+G36</f>
        <v>1599800</v>
      </c>
      <c r="H14" s="5">
        <f>H15+H22+H25+H36</f>
        <v>1395967.96</v>
      </c>
      <c r="I14" s="18">
        <f>H14/G14*100</f>
        <v>87.25890486310789</v>
      </c>
    </row>
    <row r="15" spans="2:9" ht="15">
      <c r="B15" s="27" t="s">
        <v>2</v>
      </c>
      <c r="C15" s="28"/>
      <c r="D15" s="29" t="s">
        <v>53</v>
      </c>
      <c r="E15" s="30"/>
      <c r="F15" s="31"/>
      <c r="G15" s="5">
        <f>G16</f>
        <v>104000</v>
      </c>
      <c r="H15" s="5">
        <f>H16+H21</f>
        <v>129697.98000000001</v>
      </c>
      <c r="I15" s="18">
        <f>H15/G15*100</f>
        <v>124.70959615384616</v>
      </c>
    </row>
    <row r="16" spans="2:9" ht="52.5" customHeight="1">
      <c r="B16" s="22" t="s">
        <v>3</v>
      </c>
      <c r="C16" s="23"/>
      <c r="D16" s="24" t="s">
        <v>55</v>
      </c>
      <c r="E16" s="25"/>
      <c r="F16" s="26"/>
      <c r="G16" s="6">
        <v>104000</v>
      </c>
      <c r="H16" s="7">
        <v>129555.66</v>
      </c>
      <c r="I16" s="17">
        <f>H16/G16*100</f>
        <v>124.57275000000001</v>
      </c>
    </row>
    <row r="17" spans="2:9" ht="0.75" customHeight="1" hidden="1">
      <c r="B17" s="22" t="s">
        <v>4</v>
      </c>
      <c r="C17" s="23"/>
      <c r="D17" s="24" t="s">
        <v>5</v>
      </c>
      <c r="E17" s="25"/>
      <c r="F17" s="26"/>
      <c r="G17" s="6"/>
      <c r="H17" s="7"/>
      <c r="I17" s="17" t="e">
        <f aca="true" t="shared" si="0" ref="I17:I58">H17/G17*100</f>
        <v>#DIV/0!</v>
      </c>
    </row>
    <row r="18" spans="2:9" ht="35.25" customHeight="1" hidden="1">
      <c r="B18" s="22" t="s">
        <v>6</v>
      </c>
      <c r="C18" s="23"/>
      <c r="D18" s="24" t="s">
        <v>7</v>
      </c>
      <c r="E18" s="25"/>
      <c r="F18" s="26"/>
      <c r="G18" s="6"/>
      <c r="H18" s="7"/>
      <c r="I18" s="17" t="e">
        <f t="shared" si="0"/>
        <v>#DIV/0!</v>
      </c>
    </row>
    <row r="19" spans="2:9" ht="78" customHeight="1" hidden="1">
      <c r="B19" s="22" t="s">
        <v>8</v>
      </c>
      <c r="C19" s="23"/>
      <c r="D19" s="24" t="s">
        <v>9</v>
      </c>
      <c r="E19" s="25"/>
      <c r="F19" s="26"/>
      <c r="G19" s="6"/>
      <c r="H19" s="7"/>
      <c r="I19" s="17" t="e">
        <f t="shared" si="0"/>
        <v>#DIV/0!</v>
      </c>
    </row>
    <row r="20" spans="2:9" ht="90.75" customHeight="1" hidden="1">
      <c r="B20" s="22" t="s">
        <v>10</v>
      </c>
      <c r="C20" s="23"/>
      <c r="D20" s="24" t="s">
        <v>11</v>
      </c>
      <c r="E20" s="25"/>
      <c r="F20" s="26"/>
      <c r="G20" s="6"/>
      <c r="H20" s="7"/>
      <c r="I20" s="17" t="e">
        <f t="shared" si="0"/>
        <v>#DIV/0!</v>
      </c>
    </row>
    <row r="21" spans="2:9" ht="37.5" customHeight="1">
      <c r="B21" s="22" t="s">
        <v>6</v>
      </c>
      <c r="C21" s="23"/>
      <c r="D21" s="24" t="s">
        <v>90</v>
      </c>
      <c r="E21" s="25"/>
      <c r="F21" s="26"/>
      <c r="G21" s="6"/>
      <c r="H21" s="7">
        <v>142.32</v>
      </c>
      <c r="I21" s="17" t="e">
        <f>H21/G21*100</f>
        <v>#DIV/0!</v>
      </c>
    </row>
    <row r="22" spans="2:9" ht="15">
      <c r="B22" s="27" t="s">
        <v>12</v>
      </c>
      <c r="C22" s="28"/>
      <c r="D22" s="29" t="s">
        <v>13</v>
      </c>
      <c r="E22" s="30"/>
      <c r="F22" s="31"/>
      <c r="G22" s="4">
        <f>G23</f>
        <v>873000</v>
      </c>
      <c r="H22" s="5">
        <f>H23</f>
        <v>571676.2</v>
      </c>
      <c r="I22" s="18">
        <f t="shared" si="0"/>
        <v>65.48410080183275</v>
      </c>
    </row>
    <row r="23" spans="2:9" ht="15">
      <c r="B23" s="38" t="s">
        <v>49</v>
      </c>
      <c r="C23" s="23"/>
      <c r="D23" s="24" t="s">
        <v>14</v>
      </c>
      <c r="E23" s="25"/>
      <c r="F23" s="26"/>
      <c r="G23" s="6">
        <v>873000</v>
      </c>
      <c r="H23" s="7">
        <v>571676.2</v>
      </c>
      <c r="I23" s="17">
        <f t="shared" si="0"/>
        <v>65.48410080183275</v>
      </c>
    </row>
    <row r="24" spans="2:9" ht="25.5" customHeight="1" hidden="1">
      <c r="B24" s="38" t="s">
        <v>50</v>
      </c>
      <c r="C24" s="23"/>
      <c r="D24" s="24" t="s">
        <v>51</v>
      </c>
      <c r="E24" s="25"/>
      <c r="F24" s="26"/>
      <c r="G24" s="6"/>
      <c r="H24" s="7"/>
      <c r="I24" s="17" t="e">
        <f t="shared" si="0"/>
        <v>#DIV/0!</v>
      </c>
    </row>
    <row r="25" spans="2:9" ht="15">
      <c r="B25" s="27" t="s">
        <v>15</v>
      </c>
      <c r="C25" s="28"/>
      <c r="D25" s="29" t="s">
        <v>16</v>
      </c>
      <c r="E25" s="30"/>
      <c r="F25" s="31"/>
      <c r="G25" s="4">
        <f>G27+G28+G31</f>
        <v>607800</v>
      </c>
      <c r="H25" s="14">
        <f>H26+H31</f>
        <v>683793.78</v>
      </c>
      <c r="I25" s="18">
        <f t="shared" si="0"/>
        <v>112.50308983218164</v>
      </c>
    </row>
    <row r="26" spans="2:9" ht="19.5" customHeight="1">
      <c r="B26" s="27" t="s">
        <v>56</v>
      </c>
      <c r="C26" s="28"/>
      <c r="D26" s="24" t="s">
        <v>57</v>
      </c>
      <c r="E26" s="25"/>
      <c r="F26" s="26"/>
      <c r="G26" s="6">
        <f>G27</f>
        <v>47800</v>
      </c>
      <c r="H26" s="7">
        <f>H27</f>
        <v>91994.48</v>
      </c>
      <c r="I26" s="17">
        <f t="shared" si="0"/>
        <v>192.45707112970712</v>
      </c>
    </row>
    <row r="27" spans="2:9" ht="36" customHeight="1">
      <c r="B27" s="22" t="s">
        <v>17</v>
      </c>
      <c r="C27" s="23"/>
      <c r="D27" s="24" t="s">
        <v>67</v>
      </c>
      <c r="E27" s="25"/>
      <c r="F27" s="26"/>
      <c r="G27" s="6">
        <v>47800</v>
      </c>
      <c r="H27" s="7">
        <v>91994.48</v>
      </c>
      <c r="I27" s="17">
        <f t="shared" si="0"/>
        <v>192.45707112970712</v>
      </c>
    </row>
    <row r="28" spans="2:9" ht="15" customHeight="1" hidden="1">
      <c r="B28" s="22" t="s">
        <v>19</v>
      </c>
      <c r="C28" s="23"/>
      <c r="D28" s="24" t="s">
        <v>18</v>
      </c>
      <c r="E28" s="25"/>
      <c r="F28" s="26"/>
      <c r="G28" s="6">
        <f>G29+G30</f>
        <v>0</v>
      </c>
      <c r="H28" s="7">
        <f>H30</f>
        <v>0</v>
      </c>
      <c r="I28" s="17" t="e">
        <f t="shared" si="0"/>
        <v>#DIV/0!</v>
      </c>
    </row>
    <row r="29" spans="2:9" ht="15" customHeight="1" hidden="1">
      <c r="B29" s="38" t="s">
        <v>20</v>
      </c>
      <c r="C29" s="23"/>
      <c r="D29" s="24" t="s">
        <v>21</v>
      </c>
      <c r="E29" s="25"/>
      <c r="F29" s="26"/>
      <c r="G29" s="6">
        <v>0</v>
      </c>
      <c r="H29" s="7"/>
      <c r="I29" s="17" t="e">
        <f t="shared" si="0"/>
        <v>#DIV/0!</v>
      </c>
    </row>
    <row r="30" spans="2:9" ht="15" customHeight="1" hidden="1">
      <c r="B30" s="66" t="s">
        <v>22</v>
      </c>
      <c r="C30" s="67"/>
      <c r="D30" s="63" t="s">
        <v>23</v>
      </c>
      <c r="E30" s="64"/>
      <c r="F30" s="65"/>
      <c r="G30" s="8">
        <v>0</v>
      </c>
      <c r="H30" s="7"/>
      <c r="I30" s="17" t="e">
        <f t="shared" si="0"/>
        <v>#DIV/0!</v>
      </c>
    </row>
    <row r="31" spans="2:9" ht="14.25" customHeight="1">
      <c r="B31" s="27" t="s">
        <v>24</v>
      </c>
      <c r="C31" s="28"/>
      <c r="D31" s="29" t="s">
        <v>25</v>
      </c>
      <c r="E31" s="30"/>
      <c r="F31" s="31"/>
      <c r="G31" s="4">
        <f>G32+G33+G34+G35</f>
        <v>560000</v>
      </c>
      <c r="H31" s="5">
        <f>H32+H33+H34+H35</f>
        <v>591799.3</v>
      </c>
      <c r="I31" s="18">
        <f t="shared" si="0"/>
        <v>105.67844642857142</v>
      </c>
    </row>
    <row r="32" spans="2:9" ht="51" customHeight="1" hidden="1">
      <c r="B32" s="34" t="s">
        <v>26</v>
      </c>
      <c r="C32" s="35"/>
      <c r="D32" s="42" t="s">
        <v>27</v>
      </c>
      <c r="E32" s="43"/>
      <c r="F32" s="44"/>
      <c r="G32" s="9"/>
      <c r="H32" s="7">
        <v>0</v>
      </c>
      <c r="I32" s="17" t="e">
        <f t="shared" si="0"/>
        <v>#DIV/0!</v>
      </c>
    </row>
    <row r="33" spans="2:9" ht="48.75" customHeight="1" hidden="1">
      <c r="B33" s="22" t="s">
        <v>28</v>
      </c>
      <c r="C33" s="23"/>
      <c r="D33" s="24" t="s">
        <v>29</v>
      </c>
      <c r="E33" s="25"/>
      <c r="F33" s="26"/>
      <c r="G33" s="6"/>
      <c r="H33" s="7">
        <v>0</v>
      </c>
      <c r="I33" s="17" t="e">
        <f t="shared" si="0"/>
        <v>#DIV/0!</v>
      </c>
    </row>
    <row r="34" spans="2:9" ht="36" customHeight="1">
      <c r="B34" s="34" t="s">
        <v>61</v>
      </c>
      <c r="C34" s="35"/>
      <c r="D34" s="42" t="s">
        <v>63</v>
      </c>
      <c r="E34" s="43"/>
      <c r="F34" s="44"/>
      <c r="G34" s="9">
        <v>530000</v>
      </c>
      <c r="H34" s="7">
        <v>501686.99</v>
      </c>
      <c r="I34" s="17">
        <f t="shared" si="0"/>
        <v>94.65792264150943</v>
      </c>
    </row>
    <row r="35" spans="2:9" ht="48.75" customHeight="1">
      <c r="B35" s="22" t="s">
        <v>62</v>
      </c>
      <c r="C35" s="23"/>
      <c r="D35" s="24" t="s">
        <v>64</v>
      </c>
      <c r="E35" s="25"/>
      <c r="F35" s="26"/>
      <c r="G35" s="6">
        <v>30000</v>
      </c>
      <c r="H35" s="7">
        <v>90112.31</v>
      </c>
      <c r="I35" s="17">
        <f t="shared" si="0"/>
        <v>300.3743666666666</v>
      </c>
    </row>
    <row r="36" spans="2:9" ht="15">
      <c r="B36" s="27" t="s">
        <v>30</v>
      </c>
      <c r="C36" s="28"/>
      <c r="D36" s="29" t="s">
        <v>31</v>
      </c>
      <c r="E36" s="30"/>
      <c r="F36" s="31"/>
      <c r="G36" s="4">
        <f>G37</f>
        <v>15000</v>
      </c>
      <c r="H36" s="5">
        <f>H37</f>
        <v>10800</v>
      </c>
      <c r="I36" s="17">
        <f t="shared" si="0"/>
        <v>72</v>
      </c>
    </row>
    <row r="37" spans="2:9" ht="50.25" customHeight="1">
      <c r="B37" s="22" t="s">
        <v>32</v>
      </c>
      <c r="C37" s="23"/>
      <c r="D37" s="24" t="s">
        <v>33</v>
      </c>
      <c r="E37" s="25"/>
      <c r="F37" s="26"/>
      <c r="G37" s="6">
        <v>15000</v>
      </c>
      <c r="H37" s="7">
        <v>10800</v>
      </c>
      <c r="I37" s="17">
        <f t="shared" si="0"/>
        <v>72</v>
      </c>
    </row>
    <row r="38" spans="7:9" ht="37.5" customHeight="1" hidden="1">
      <c r="G38" s="10"/>
      <c r="H38" s="7"/>
      <c r="I38" s="17" t="e">
        <f t="shared" si="0"/>
        <v>#DIV/0!</v>
      </c>
    </row>
    <row r="39" spans="2:9" ht="51.75" customHeight="1" hidden="1">
      <c r="B39" s="22"/>
      <c r="C39" s="23"/>
      <c r="D39" s="24"/>
      <c r="E39" s="25"/>
      <c r="F39" s="26"/>
      <c r="G39" s="6"/>
      <c r="H39" s="7"/>
      <c r="I39" s="17" t="e">
        <f t="shared" si="0"/>
        <v>#DIV/0!</v>
      </c>
    </row>
    <row r="40" spans="2:9" ht="32.25" customHeight="1">
      <c r="B40" s="27" t="s">
        <v>83</v>
      </c>
      <c r="C40" s="28"/>
      <c r="D40" s="29" t="s">
        <v>84</v>
      </c>
      <c r="E40" s="30"/>
      <c r="F40" s="31"/>
      <c r="G40" s="5">
        <f>G41</f>
        <v>0</v>
      </c>
      <c r="H40" s="5">
        <f>H41</f>
        <v>233.45</v>
      </c>
      <c r="I40" s="20" t="e">
        <f>H40/G40*100%</f>
        <v>#DIV/0!</v>
      </c>
    </row>
    <row r="41" spans="2:9" ht="34.5" customHeight="1">
      <c r="B41" s="22" t="s">
        <v>85</v>
      </c>
      <c r="C41" s="23"/>
      <c r="D41" s="24" t="s">
        <v>86</v>
      </c>
      <c r="E41" s="25"/>
      <c r="F41" s="26"/>
      <c r="G41" s="7"/>
      <c r="H41" s="7">
        <v>233.45</v>
      </c>
      <c r="I41" s="19" t="e">
        <f>H41/G41*100%</f>
        <v>#DIV/0!</v>
      </c>
    </row>
    <row r="42" spans="2:9" ht="32.25" customHeight="1">
      <c r="B42" s="27" t="s">
        <v>87</v>
      </c>
      <c r="C42" s="28"/>
      <c r="D42" s="29" t="s">
        <v>88</v>
      </c>
      <c r="E42" s="30"/>
      <c r="F42" s="31"/>
      <c r="G42" s="5">
        <f>G43</f>
        <v>0</v>
      </c>
      <c r="H42" s="5">
        <f>H43</f>
        <v>710</v>
      </c>
      <c r="I42" s="20" t="e">
        <f>H42/G42*100%</f>
        <v>#DIV/0!</v>
      </c>
    </row>
    <row r="43" spans="2:9" ht="34.5" customHeight="1">
      <c r="B43" s="22" t="s">
        <v>89</v>
      </c>
      <c r="C43" s="23"/>
      <c r="D43" s="24" t="s">
        <v>86</v>
      </c>
      <c r="E43" s="25"/>
      <c r="F43" s="26"/>
      <c r="G43" s="7"/>
      <c r="H43" s="7">
        <v>710</v>
      </c>
      <c r="I43" s="19" t="e">
        <f>H43/G43*100%</f>
        <v>#DIV/0!</v>
      </c>
    </row>
    <row r="44" spans="2:9" ht="15">
      <c r="B44" s="27" t="s">
        <v>35</v>
      </c>
      <c r="C44" s="28"/>
      <c r="D44" s="29" t="s">
        <v>36</v>
      </c>
      <c r="E44" s="30"/>
      <c r="F44" s="31"/>
      <c r="G44" s="5">
        <f>G45+G56</f>
        <v>2206880</v>
      </c>
      <c r="H44" s="5">
        <f>H45+H56</f>
        <v>2206880</v>
      </c>
      <c r="I44" s="17">
        <f t="shared" si="0"/>
        <v>100</v>
      </c>
    </row>
    <row r="45" spans="2:9" ht="24.75" customHeight="1">
      <c r="B45" s="27" t="s">
        <v>58</v>
      </c>
      <c r="C45" s="28"/>
      <c r="D45" s="29" t="s">
        <v>59</v>
      </c>
      <c r="E45" s="30"/>
      <c r="F45" s="31"/>
      <c r="G45" s="5">
        <f>G46+G48+G50</f>
        <v>2206880</v>
      </c>
      <c r="H45" s="5">
        <f>H46+H48+H50</f>
        <v>2206880</v>
      </c>
      <c r="I45" s="17">
        <f t="shared" si="0"/>
        <v>100</v>
      </c>
    </row>
    <row r="46" spans="2:9" ht="24.75" customHeight="1">
      <c r="B46" s="27" t="s">
        <v>38</v>
      </c>
      <c r="C46" s="28"/>
      <c r="D46" s="29" t="s">
        <v>37</v>
      </c>
      <c r="E46" s="30"/>
      <c r="F46" s="31"/>
      <c r="G46" s="5">
        <f>G47</f>
        <v>1670320</v>
      </c>
      <c r="H46" s="5">
        <f>H47</f>
        <v>1670320</v>
      </c>
      <c r="I46" s="17">
        <f t="shared" si="0"/>
        <v>100</v>
      </c>
    </row>
    <row r="47" spans="2:9" ht="23.25" customHeight="1">
      <c r="B47" s="22" t="s">
        <v>39</v>
      </c>
      <c r="C47" s="23"/>
      <c r="D47" s="24" t="s">
        <v>66</v>
      </c>
      <c r="E47" s="25"/>
      <c r="F47" s="26"/>
      <c r="G47" s="6">
        <v>1670320</v>
      </c>
      <c r="H47" s="7">
        <v>1670320</v>
      </c>
      <c r="I47" s="17">
        <f t="shared" si="0"/>
        <v>100</v>
      </c>
    </row>
    <row r="48" spans="2:9" ht="26.25" customHeight="1">
      <c r="B48" s="27" t="s">
        <v>40</v>
      </c>
      <c r="C48" s="28"/>
      <c r="D48" s="29" t="s">
        <v>74</v>
      </c>
      <c r="E48" s="30"/>
      <c r="F48" s="31"/>
      <c r="G48" s="5">
        <f>G49</f>
        <v>64100</v>
      </c>
      <c r="H48" s="5">
        <f>H49</f>
        <v>64100</v>
      </c>
      <c r="I48" s="17">
        <f t="shared" si="0"/>
        <v>100</v>
      </c>
    </row>
    <row r="49" spans="2:9" ht="36.75" customHeight="1">
      <c r="B49" s="22" t="s">
        <v>41</v>
      </c>
      <c r="C49" s="23"/>
      <c r="D49" s="24" t="s">
        <v>73</v>
      </c>
      <c r="E49" s="25"/>
      <c r="F49" s="26"/>
      <c r="G49" s="6">
        <v>64100</v>
      </c>
      <c r="H49" s="7">
        <v>64100</v>
      </c>
      <c r="I49" s="17">
        <f t="shared" si="0"/>
        <v>100</v>
      </c>
    </row>
    <row r="50" spans="2:9" ht="15">
      <c r="B50" s="27" t="s">
        <v>42</v>
      </c>
      <c r="C50" s="28"/>
      <c r="D50" s="29" t="s">
        <v>43</v>
      </c>
      <c r="E50" s="30"/>
      <c r="F50" s="31"/>
      <c r="G50" s="5">
        <f>G52+G51</f>
        <v>472460</v>
      </c>
      <c r="H50" s="5">
        <f>H52+H51</f>
        <v>472460</v>
      </c>
      <c r="I50" s="17">
        <f t="shared" si="0"/>
        <v>100</v>
      </c>
    </row>
    <row r="51" spans="2:9" ht="51" customHeight="1">
      <c r="B51" s="22" t="s">
        <v>75</v>
      </c>
      <c r="C51" s="23"/>
      <c r="D51" s="24" t="s">
        <v>76</v>
      </c>
      <c r="E51" s="25"/>
      <c r="F51" s="26"/>
      <c r="G51" s="7">
        <v>140760</v>
      </c>
      <c r="H51" s="7">
        <v>140760</v>
      </c>
      <c r="I51" s="17">
        <f t="shared" si="0"/>
        <v>100</v>
      </c>
    </row>
    <row r="52" spans="2:9" ht="39" customHeight="1">
      <c r="B52" s="22" t="s">
        <v>72</v>
      </c>
      <c r="C52" s="23"/>
      <c r="D52" s="24" t="s">
        <v>65</v>
      </c>
      <c r="E52" s="25"/>
      <c r="F52" s="26"/>
      <c r="G52" s="7">
        <v>331700</v>
      </c>
      <c r="H52" s="7">
        <v>331700</v>
      </c>
      <c r="I52" s="17">
        <f t="shared" si="0"/>
        <v>100</v>
      </c>
    </row>
    <row r="53" spans="2:9" ht="72.75" customHeight="1" hidden="1">
      <c r="B53" s="22" t="s">
        <v>44</v>
      </c>
      <c r="C53" s="23"/>
      <c r="D53" s="24" t="s">
        <v>45</v>
      </c>
      <c r="E53" s="25"/>
      <c r="F53" s="26"/>
      <c r="G53" s="6"/>
      <c r="H53" s="6"/>
      <c r="I53" s="17" t="e">
        <f t="shared" si="0"/>
        <v>#DIV/0!</v>
      </c>
    </row>
    <row r="54" spans="2:9" ht="40.5" customHeight="1" hidden="1">
      <c r="B54" s="22" t="s">
        <v>48</v>
      </c>
      <c r="C54" s="23"/>
      <c r="D54" s="24" t="s">
        <v>34</v>
      </c>
      <c r="E54" s="25"/>
      <c r="F54" s="26"/>
      <c r="G54" s="6"/>
      <c r="H54" s="6"/>
      <c r="I54" s="17" t="e">
        <f t="shared" si="0"/>
        <v>#DIV/0!</v>
      </c>
    </row>
    <row r="55" spans="2:9" ht="41.25" customHeight="1" hidden="1">
      <c r="B55" s="22" t="s">
        <v>47</v>
      </c>
      <c r="C55" s="23"/>
      <c r="D55" s="24" t="s">
        <v>34</v>
      </c>
      <c r="E55" s="25"/>
      <c r="F55" s="26"/>
      <c r="G55" s="6"/>
      <c r="H55" s="6"/>
      <c r="I55" s="17" t="e">
        <f t="shared" si="0"/>
        <v>#DIV/0!</v>
      </c>
    </row>
    <row r="56" spans="2:9" ht="0.75" customHeight="1">
      <c r="B56" s="27" t="s">
        <v>69</v>
      </c>
      <c r="C56" s="28"/>
      <c r="D56" s="29" t="s">
        <v>71</v>
      </c>
      <c r="E56" s="30"/>
      <c r="F56" s="31"/>
      <c r="G56" s="5">
        <f>G57</f>
        <v>0</v>
      </c>
      <c r="H56" s="5">
        <f>H57</f>
        <v>0</v>
      </c>
      <c r="I56" s="17" t="e">
        <f t="shared" si="0"/>
        <v>#DIV/0!</v>
      </c>
    </row>
    <row r="57" spans="2:9" ht="39" customHeight="1" hidden="1">
      <c r="B57" s="22" t="s">
        <v>70</v>
      </c>
      <c r="C57" s="23"/>
      <c r="D57" s="24" t="s">
        <v>68</v>
      </c>
      <c r="E57" s="25"/>
      <c r="F57" s="26"/>
      <c r="G57" s="7"/>
      <c r="H57" s="7"/>
      <c r="I57" s="17" t="e">
        <f t="shared" si="0"/>
        <v>#DIV/0!</v>
      </c>
    </row>
    <row r="58" spans="2:9" ht="15">
      <c r="B58" s="27"/>
      <c r="C58" s="28"/>
      <c r="D58" s="29" t="s">
        <v>46</v>
      </c>
      <c r="E58" s="30"/>
      <c r="F58" s="31"/>
      <c r="G58" s="5">
        <f>G44+G13</f>
        <v>3806680</v>
      </c>
      <c r="H58" s="5">
        <f>H44+H13</f>
        <v>3603791.41</v>
      </c>
      <c r="I58" s="17">
        <f t="shared" si="0"/>
        <v>94.67019581367492</v>
      </c>
    </row>
    <row r="59" spans="2:9" ht="15">
      <c r="B59" s="32"/>
      <c r="C59" s="32"/>
      <c r="D59" s="33"/>
      <c r="E59" s="33"/>
      <c r="F59" s="33"/>
      <c r="G59" s="2"/>
      <c r="H59" s="2"/>
      <c r="I59" s="2"/>
    </row>
    <row r="60" spans="2:9" ht="15">
      <c r="B60" s="32"/>
      <c r="C60" s="32"/>
      <c r="D60" s="33"/>
      <c r="E60" s="33"/>
      <c r="F60" s="33"/>
      <c r="G60" s="2"/>
      <c r="H60" s="2"/>
      <c r="I60" s="2"/>
    </row>
    <row r="61" spans="8:9" ht="15">
      <c r="H61" s="13"/>
      <c r="I61" s="13"/>
    </row>
    <row r="62" ht="15">
      <c r="H62" s="10"/>
    </row>
  </sheetData>
  <sheetProtection/>
  <mergeCells count="103">
    <mergeCell ref="I11:I12"/>
    <mergeCell ref="D24:F24"/>
    <mergeCell ref="D23:F23"/>
    <mergeCell ref="D30:F30"/>
    <mergeCell ref="B39:C39"/>
    <mergeCell ref="D39:F39"/>
    <mergeCell ref="D36:F36"/>
    <mergeCell ref="B37:C37"/>
    <mergeCell ref="B30:C30"/>
    <mergeCell ref="D14:F14"/>
    <mergeCell ref="A1:I1"/>
    <mergeCell ref="A2:I2"/>
    <mergeCell ref="A3:I3"/>
    <mergeCell ref="A4:I4"/>
    <mergeCell ref="A6:H8"/>
    <mergeCell ref="B29:C29"/>
    <mergeCell ref="B24:C24"/>
    <mergeCell ref="G11:H11"/>
    <mergeCell ref="D11:F12"/>
    <mergeCell ref="B11:C12"/>
    <mergeCell ref="B51:C51"/>
    <mergeCell ref="D51:F51"/>
    <mergeCell ref="B56:C56"/>
    <mergeCell ref="D56:F56"/>
    <mergeCell ref="D27:F27"/>
    <mergeCell ref="B34:C34"/>
    <mergeCell ref="D34:F34"/>
    <mergeCell ref="B27:C27"/>
    <mergeCell ref="D28:F28"/>
    <mergeCell ref="D32:F32"/>
    <mergeCell ref="B13:C13"/>
    <mergeCell ref="D25:F25"/>
    <mergeCell ref="B20:C20"/>
    <mergeCell ref="B23:C23"/>
    <mergeCell ref="D20:F20"/>
    <mergeCell ref="D22:F22"/>
    <mergeCell ref="D13:F13"/>
    <mergeCell ref="B16:C16"/>
    <mergeCell ref="D16:F16"/>
    <mergeCell ref="D19:F19"/>
    <mergeCell ref="B19:C19"/>
    <mergeCell ref="B14:C14"/>
    <mergeCell ref="D15:F15"/>
    <mergeCell ref="D17:F17"/>
    <mergeCell ref="B17:C17"/>
    <mergeCell ref="B18:C18"/>
    <mergeCell ref="B15:C15"/>
    <mergeCell ref="B31:C31"/>
    <mergeCell ref="B28:C28"/>
    <mergeCell ref="D29:F29"/>
    <mergeCell ref="D26:F26"/>
    <mergeCell ref="B26:C26"/>
    <mergeCell ref="B22:C22"/>
    <mergeCell ref="D46:F46"/>
    <mergeCell ref="D44:F44"/>
    <mergeCell ref="B48:C48"/>
    <mergeCell ref="B32:C32"/>
    <mergeCell ref="B25:C25"/>
    <mergeCell ref="D18:F18"/>
    <mergeCell ref="B35:C35"/>
    <mergeCell ref="D35:F35"/>
    <mergeCell ref="D37:F37"/>
    <mergeCell ref="B36:C36"/>
    <mergeCell ref="B55:C55"/>
    <mergeCell ref="D55:F55"/>
    <mergeCell ref="D53:F53"/>
    <mergeCell ref="B33:C33"/>
    <mergeCell ref="D33:F33"/>
    <mergeCell ref="D31:F31"/>
    <mergeCell ref="B44:C44"/>
    <mergeCell ref="B54:C54"/>
    <mergeCell ref="D54:F54"/>
    <mergeCell ref="B46:C46"/>
    <mergeCell ref="B58:C58"/>
    <mergeCell ref="B59:C59"/>
    <mergeCell ref="B47:C47"/>
    <mergeCell ref="D47:F47"/>
    <mergeCell ref="D58:F58"/>
    <mergeCell ref="D49:F49"/>
    <mergeCell ref="D59:F59"/>
    <mergeCell ref="D48:F48"/>
    <mergeCell ref="B53:C53"/>
    <mergeCell ref="D52:F52"/>
    <mergeCell ref="B45:C45"/>
    <mergeCell ref="D45:F45"/>
    <mergeCell ref="B52:C52"/>
    <mergeCell ref="B57:C57"/>
    <mergeCell ref="D57:F57"/>
    <mergeCell ref="B60:C60"/>
    <mergeCell ref="D60:F60"/>
    <mergeCell ref="B49:C49"/>
    <mergeCell ref="B50:C50"/>
    <mergeCell ref="D50:F50"/>
    <mergeCell ref="B21:C21"/>
    <mergeCell ref="D21:F21"/>
    <mergeCell ref="B43:C43"/>
    <mergeCell ref="D43:F43"/>
    <mergeCell ref="B40:C40"/>
    <mergeCell ref="D40:F40"/>
    <mergeCell ref="B41:C41"/>
    <mergeCell ref="D41:F41"/>
    <mergeCell ref="B42:C42"/>
    <mergeCell ref="D42:F4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User</cp:lastModifiedBy>
  <cp:lastPrinted>2017-03-15T11:06:30Z</cp:lastPrinted>
  <dcterms:created xsi:type="dcterms:W3CDTF">2010-12-18T18:07:43Z</dcterms:created>
  <dcterms:modified xsi:type="dcterms:W3CDTF">2018-02-08T11:36:14Z</dcterms:modified>
  <cp:category/>
  <cp:version/>
  <cp:contentType/>
  <cp:contentStatus/>
</cp:coreProperties>
</file>