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P29" i="1"/>
  <c r="S23"/>
  <c r="S22"/>
  <c r="S20"/>
  <c r="S19"/>
  <c r="S21"/>
  <c r="S18"/>
  <c r="S27"/>
  <c r="S26"/>
  <c r="S25"/>
  <c r="S24"/>
  <c r="S13"/>
  <c r="S17"/>
  <c r="S16"/>
  <c r="S11"/>
  <c r="S15"/>
  <c r="S14"/>
  <c r="S12"/>
  <c r="S10"/>
  <c r="S9"/>
  <c r="P33" s="1"/>
  <c r="P34" l="1"/>
</calcChain>
</file>

<file path=xl/sharedStrings.xml><?xml version="1.0" encoding="utf-8"?>
<sst xmlns="http://schemas.openxmlformats.org/spreadsheetml/2006/main" count="209" uniqueCount="84">
  <si>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</si>
  <si>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</si>
  <si>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</si>
  <si>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</si>
  <si>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</si>
  <si>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</si>
  <si>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</si>
  <si>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</si>
  <si>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</si>
  <si>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</si>
  <si>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</si>
  <si>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</si>
  <si>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</si>
  <si>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</si>
  <si>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</si>
  <si>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</si>
  <si>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</si>
  <si>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</si>
  <si>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</si>
  <si>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</si>
  <si>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</si>
  <si>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</si>
  <si>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</si>
  <si>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</si>
  <si>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</si>
  <si>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</si>
  <si>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</si>
  <si>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</si>
  <si>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</si>
  <si>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</si>
  <si>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</si>
  <si>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</si>
  <si>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</si>
  <si>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</si>
  <si>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</si>
  <si>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</si>
  <si>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</si>
  <si>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</si>
  <si>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</si>
  <si>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</si>
  <si>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</si>
  <si>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</si>
  <si>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</si>
  <si>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</si>
  <si>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1.1.4</t>
  </si>
  <si>
    <t>1.1.5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</si>
  <si>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</si>
  <si>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</si>
  <si>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</si>
  <si>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</si>
  <si>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</si>
  <si>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</si>
  <si>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</si>
  <si>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</si>
  <si>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3.1</t>
  </si>
  <si>
    <t>32.1.1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</si>
  <si>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</si>
  <si>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</si>
  <si>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</si>
  <si>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</si>
  <si>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</si>
  <si>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</si>
  <si>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indexed="8"/>
        <rFont val="Times New Roman"/>
        <family val="1"/>
        <charset val="204"/>
      </rPr>
      <t>Подпрограмма  1</t>
    </r>
    <r>
      <rPr>
        <sz val="12"/>
        <color indexed="8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</si>
  <si>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indexed="8"/>
        <rFont val="Times New Roman"/>
        <family val="1"/>
        <charset val="204"/>
      </rPr>
      <t xml:space="preserve">одпрограммы  </t>
    </r>
    <r>
      <rPr>
        <sz val="12"/>
        <color indexed="8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</si>
  <si>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indexed="8"/>
        <rFont val="Times New Roman"/>
        <family val="1"/>
        <charset val="204"/>
      </rPr>
      <t>Подпрограмма 2</t>
    </r>
    <r>
      <rPr>
        <sz val="12"/>
        <color indexed="8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</si>
  <si>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indexed="8"/>
        <rFont val="Times New Roman"/>
        <family val="1"/>
        <charset val="204"/>
      </rPr>
      <t xml:space="preserve">одпрограммы  </t>
    </r>
    <r>
      <rPr>
        <sz val="12"/>
        <color indexed="8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</si>
  <si>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indexed="8"/>
        <rFont val="Times New Roman"/>
        <family val="1"/>
        <charset val="204"/>
      </rPr>
      <t>Подпрограмма 3</t>
    </r>
    <r>
      <rPr>
        <sz val="12"/>
        <color indexed="8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</si>
  <si>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indexed="8"/>
        <rFont val="Times New Roman"/>
        <family val="1"/>
        <charset val="204"/>
      </rPr>
      <t xml:space="preserve">одпрограммы </t>
    </r>
    <r>
      <rPr>
        <sz val="12"/>
        <color indexed="8"/>
        <rFont val="Times New Roman"/>
        <family val="1"/>
        <charset val="204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</si>
  <si>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</si>
  <si>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</si>
  <si>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Муниципальная программа "Комплексное совершенствование социально-экономических процессов в Карагайском сельском поселении на 2015-2018 годы"</t>
  </si>
  <si>
    <r>
      <rPr>
        <b/>
        <sz val="12"/>
        <color indexed="8"/>
        <rFont val="Times New Roman"/>
        <family val="1"/>
        <charset val="204"/>
      </rPr>
      <t xml:space="preserve">Задача 1 </t>
    </r>
    <r>
      <rPr>
        <sz val="12"/>
        <color indexed="8"/>
        <rFont val="Times New Roman"/>
        <family val="1"/>
        <charset val="204"/>
      </rPr>
      <t xml:space="preserve"> Обеспечение сбалансированности бюджета Карагайского сельского поселения </t>
    </r>
  </si>
  <si>
    <r>
      <rPr>
        <b/>
        <sz val="12"/>
        <color indexed="8"/>
        <rFont val="Times New Roman"/>
        <family val="1"/>
        <charset val="204"/>
      </rPr>
      <t xml:space="preserve">Задача 2 </t>
    </r>
    <r>
      <rPr>
        <sz val="12"/>
        <color indexed="8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Карагайского сельского поселения</t>
    </r>
  </si>
  <si>
    <r>
      <rPr>
        <b/>
        <sz val="12"/>
        <color indexed="8"/>
        <rFont val="Times New Roman"/>
        <family val="1"/>
        <charset val="204"/>
      </rPr>
      <t xml:space="preserve">Мероприятие 1  </t>
    </r>
    <r>
      <rPr>
        <sz val="12"/>
        <color indexed="8"/>
        <rFont val="Times New Roman"/>
        <family val="1"/>
        <charset val="204"/>
      </rPr>
      <t xml:space="preserve">Обеспечение сбалансированности бюджета Карагайского сельского поселения </t>
    </r>
  </si>
  <si>
    <r>
      <rPr>
        <b/>
        <sz val="12"/>
        <color indexed="8"/>
        <rFont val="Times New Roman"/>
        <family val="1"/>
        <charset val="204"/>
      </rPr>
      <t xml:space="preserve">Мероприятие 2  </t>
    </r>
    <r>
      <rPr>
        <sz val="12"/>
        <color indexed="8"/>
        <rFont val="Times New Roman"/>
        <family val="1"/>
        <charset val="204"/>
      </rPr>
      <t xml:space="preserve">Развитие малого и среднего  предпринимательства на территории  Карагайского сельского поселения
</t>
    </r>
  </si>
  <si>
    <r>
      <rPr>
        <b/>
        <sz val="12"/>
        <color indexed="8"/>
        <rFont val="Times New Roman"/>
        <family val="1"/>
        <charset val="204"/>
      </rPr>
      <t xml:space="preserve">Задача 1 </t>
    </r>
    <r>
      <rPr>
        <sz val="12"/>
        <color indexed="8"/>
        <rFont val="Times New Roman"/>
        <family val="1"/>
        <charset val="204"/>
      </rPr>
      <t xml:space="preserve">  Повышение уровня  благоустройства территории Карагайского сельского поселения</t>
    </r>
  </si>
  <si>
    <r>
      <rPr>
        <b/>
        <sz val="12"/>
        <color indexed="8"/>
        <rFont val="Times New Roman"/>
        <family val="1"/>
        <charset val="204"/>
      </rPr>
      <t xml:space="preserve">Задача 2 </t>
    </r>
    <r>
      <rPr>
        <sz val="12"/>
        <color indexed="8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Карагайского сельского поселения 
 Обеспечение первичных мер пожарной безопасности в границах  Карагайского сельского поселения
</t>
    </r>
  </si>
  <si>
    <r>
      <rPr>
        <b/>
        <sz val="12"/>
        <color indexed="8"/>
        <rFont val="Times New Roman"/>
        <family val="1"/>
        <charset val="204"/>
      </rPr>
      <t xml:space="preserve">Мероприятие 1  </t>
    </r>
    <r>
      <rPr>
        <sz val="12"/>
        <color indexed="8"/>
        <rFont val="Times New Roman"/>
        <family val="1"/>
        <charset val="204"/>
      </rPr>
      <t>Повышение уровня  благоустройства территории Карагайского сельского поселения</t>
    </r>
  </si>
  <si>
    <r>
      <rPr>
        <b/>
        <sz val="12"/>
        <color indexed="8"/>
        <rFont val="Times New Roman"/>
        <family val="1"/>
        <charset val="204"/>
      </rPr>
      <t xml:space="preserve">Мероприятие 2 </t>
    </r>
    <r>
      <rPr>
        <sz val="12"/>
        <color indexed="8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Карагайского сельского поселения 
</t>
    </r>
  </si>
  <si>
    <r>
      <rPr>
        <b/>
        <sz val="12"/>
        <color indexed="8"/>
        <rFont val="Times New Roman"/>
        <family val="1"/>
        <charset val="204"/>
      </rPr>
      <t xml:space="preserve">Задача 1 </t>
    </r>
    <r>
      <rPr>
        <sz val="12"/>
        <color indexed="8"/>
        <rFont val="Times New Roman"/>
        <family val="1"/>
        <charset val="204"/>
      </rPr>
      <t xml:space="preserve">  Развитие культуры и спорта на территории Карагайского сельского  поселения;</t>
    </r>
  </si>
  <si>
    <r>
      <rPr>
        <b/>
        <sz val="12"/>
        <color indexed="8"/>
        <rFont val="Times New Roman"/>
        <family val="1"/>
        <charset val="204"/>
      </rPr>
      <t xml:space="preserve">Мероприятие 1  </t>
    </r>
    <r>
      <rPr>
        <sz val="12"/>
        <color indexed="8"/>
        <rFont val="Times New Roman"/>
        <family val="1"/>
        <charset val="204"/>
      </rPr>
      <t>Развитие культуры и спорта на территории  Карагайского сельского  поселения;</t>
    </r>
  </si>
  <si>
    <r>
      <rPr>
        <b/>
        <sz val="12"/>
        <color indexed="8"/>
        <rFont val="Times New Roman"/>
        <family val="1"/>
        <charset val="204"/>
      </rPr>
      <t xml:space="preserve">Задача 3 </t>
    </r>
    <r>
      <rPr>
        <sz val="12"/>
        <color indexed="8"/>
        <rFont val="Times New Roman"/>
        <family val="1"/>
        <charset val="204"/>
      </rPr>
      <t xml:space="preserve">  Содержание дорог  Карагайского сельского поселения</t>
    </r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</si>
  <si>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Карагайском сельском поселении на 2015-2018 годы"
за  </t>
    </r>
    <r>
      <rPr>
        <u/>
        <sz val="12"/>
        <color indexed="8"/>
        <rFont val="Times New Roman"/>
        <family val="1"/>
        <charset val="204"/>
      </rPr>
      <t>2016  год</t>
    </r>
    <r>
      <rPr>
        <sz val="12"/>
        <color indexed="8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Карагайского сельского поселения</t>
    </r>
  </si>
  <si>
    <t>Результаты реализации программы в 2016 году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</si>
</sst>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4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165" fontId="6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2" fontId="6" fillId="5" borderId="2" xfId="0" applyNumberFormat="1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topLeftCell="A5" zoomScale="110" zoomScaleSheetLayoutView="110" workbookViewId="0">
      <selection activeCell="U27" sqref="U27"/>
    </sheetView>
  </sheetViews>
  <sheetFormatPr defaultRowHeight="12.75"/>
  <cols>
    <col min="1" max="1" width="9.6640625" customWidth="1"/>
    <col min="2" max="14" width="3.5" hidden="1" customWidth="1"/>
    <col min="15" max="15" width="56.5" customWidth="1"/>
    <col min="16" max="16" width="10.1640625" customWidth="1"/>
    <col min="17" max="17" width="14.1640625" customWidth="1"/>
    <col min="18" max="18" width="13.1640625" customWidth="1"/>
    <col min="19" max="19" width="16.5" style="22" customWidth="1"/>
    <col min="20" max="20" width="21.33203125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8" t="s">
        <v>69</v>
      </c>
      <c r="T1" s="38"/>
    </row>
    <row r="2" spans="1:20" ht="152.25" customHeight="1">
      <c r="A2" s="37" t="s">
        <v>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28.5" hidden="1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2.4" hidden="1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42.9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2</v>
      </c>
      <c r="P5" s="30" t="s">
        <v>3</v>
      </c>
      <c r="Q5" s="30" t="s">
        <v>83</v>
      </c>
      <c r="R5" s="30"/>
      <c r="S5" s="30"/>
      <c r="T5" s="30"/>
    </row>
    <row r="6" spans="1:20" ht="36.950000000000003" customHeight="1">
      <c r="A6" s="34" t="s">
        <v>39</v>
      </c>
      <c r="B6" s="34"/>
      <c r="C6" s="34"/>
      <c r="D6" s="34" t="s">
        <v>4</v>
      </c>
      <c r="E6" s="34"/>
      <c r="F6" s="34" t="s">
        <v>5</v>
      </c>
      <c r="G6" s="34"/>
      <c r="H6" s="30" t="s">
        <v>6</v>
      </c>
      <c r="I6" s="30"/>
      <c r="J6" s="30"/>
      <c r="K6" s="30"/>
      <c r="L6" s="30"/>
      <c r="M6" s="30"/>
      <c r="N6" s="30"/>
      <c r="O6" s="31" t="s">
        <v>0</v>
      </c>
      <c r="P6" s="31" t="s">
        <v>0</v>
      </c>
      <c r="Q6" s="30" t="s">
        <v>9</v>
      </c>
      <c r="R6" s="30" t="s">
        <v>10</v>
      </c>
      <c r="S6" s="35" t="s">
        <v>11</v>
      </c>
      <c r="T6" s="30" t="s">
        <v>12</v>
      </c>
    </row>
    <row r="7" spans="1:20" ht="122.25" customHeight="1">
      <c r="A7" s="31" t="s">
        <v>0</v>
      </c>
      <c r="B7" s="31" t="s">
        <v>0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4" t="s">
        <v>7</v>
      </c>
      <c r="I7" s="34"/>
      <c r="J7" s="2" t="s">
        <v>8</v>
      </c>
      <c r="K7" s="34" t="s">
        <v>13</v>
      </c>
      <c r="L7" s="34"/>
      <c r="M7" s="34"/>
      <c r="N7" s="34"/>
      <c r="O7" s="31" t="s">
        <v>0</v>
      </c>
      <c r="P7" s="31" t="s">
        <v>0</v>
      </c>
      <c r="Q7" s="31" t="s">
        <v>0</v>
      </c>
      <c r="R7" s="31" t="s">
        <v>0</v>
      </c>
      <c r="S7" s="36" t="s">
        <v>0</v>
      </c>
      <c r="T7" s="31" t="s">
        <v>0</v>
      </c>
    </row>
    <row r="8" spans="1:20" ht="18" customHeight="1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19" t="s">
        <v>32</v>
      </c>
      <c r="T8" s="3" t="s">
        <v>33</v>
      </c>
    </row>
    <row r="9" spans="1:20" ht="80.25" customHeight="1">
      <c r="A9" s="4">
        <v>1</v>
      </c>
      <c r="B9" s="4"/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5" t="s">
        <v>70</v>
      </c>
      <c r="P9" s="4" t="s">
        <v>34</v>
      </c>
      <c r="Q9" s="6">
        <v>853.1</v>
      </c>
      <c r="R9" s="6">
        <v>749.24</v>
      </c>
      <c r="S9" s="18">
        <f>R9/Q9</f>
        <v>0.87825577306294689</v>
      </c>
      <c r="T9" s="4" t="s">
        <v>0</v>
      </c>
    </row>
    <row r="10" spans="1:20" ht="69" customHeight="1">
      <c r="A10" s="7" t="s">
        <v>40</v>
      </c>
      <c r="B10" s="4"/>
      <c r="C10" s="4"/>
      <c r="D10" s="4"/>
      <c r="E10" s="4"/>
      <c r="F10" s="4"/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5" t="s">
        <v>62</v>
      </c>
      <c r="P10" s="4" t="s">
        <v>34</v>
      </c>
      <c r="Q10" s="6">
        <v>50.53</v>
      </c>
      <c r="R10" s="6">
        <v>50.53</v>
      </c>
      <c r="S10" s="18">
        <f t="shared" ref="S10:S15" si="0">R10/Q10</f>
        <v>1</v>
      </c>
      <c r="T10" s="4"/>
    </row>
    <row r="11" spans="1:20" ht="80.25" customHeight="1">
      <c r="A11" s="7" t="s">
        <v>41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 t="s">
        <v>63</v>
      </c>
      <c r="P11" s="4" t="s">
        <v>34</v>
      </c>
      <c r="Q11" s="6">
        <v>50.53</v>
      </c>
      <c r="R11" s="6">
        <v>50.53</v>
      </c>
      <c r="S11" s="18">
        <f>R11/Q11</f>
        <v>1</v>
      </c>
      <c r="T11" s="4"/>
    </row>
    <row r="12" spans="1:20" ht="64.5" customHeight="1">
      <c r="A12" s="7" t="s">
        <v>42</v>
      </c>
      <c r="B12" s="8"/>
      <c r="C12" s="8"/>
      <c r="D12" s="8"/>
      <c r="E12" s="8"/>
      <c r="F12" s="8"/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9" t="s">
        <v>71</v>
      </c>
      <c r="P12" s="8" t="s">
        <v>34</v>
      </c>
      <c r="Q12" s="10">
        <v>50.53</v>
      </c>
      <c r="R12" s="10">
        <v>50.53</v>
      </c>
      <c r="S12" s="18">
        <f t="shared" si="0"/>
        <v>1</v>
      </c>
      <c r="T12" s="8"/>
    </row>
    <row r="13" spans="1:20" ht="76.5" hidden="1" customHeight="1">
      <c r="A13" s="7" t="s">
        <v>43</v>
      </c>
      <c r="B13" s="11"/>
      <c r="C13" s="11"/>
      <c r="D13" s="11"/>
      <c r="E13" s="11"/>
      <c r="F13" s="11"/>
      <c r="G13" s="11"/>
      <c r="H13" s="11"/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 t="s">
        <v>0</v>
      </c>
      <c r="O13" s="9" t="s">
        <v>72</v>
      </c>
      <c r="P13" s="8" t="s">
        <v>34</v>
      </c>
      <c r="Q13" s="10"/>
      <c r="R13" s="10"/>
      <c r="S13" s="18" t="e">
        <f t="shared" si="0"/>
        <v>#DIV/0!</v>
      </c>
      <c r="T13" s="8"/>
    </row>
    <row r="14" spans="1:20" ht="53.25" customHeight="1">
      <c r="A14" s="7" t="s">
        <v>44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 t="s">
        <v>73</v>
      </c>
      <c r="P14" s="11" t="s">
        <v>34</v>
      </c>
      <c r="Q14" s="13">
        <v>50.53</v>
      </c>
      <c r="R14" s="13">
        <v>50.53</v>
      </c>
      <c r="S14" s="18">
        <f>R14/Q14</f>
        <v>1</v>
      </c>
      <c r="T14" s="11" t="s">
        <v>0</v>
      </c>
    </row>
    <row r="15" spans="1:20" ht="61.5" hidden="1" customHeight="1">
      <c r="A15" s="7" t="s">
        <v>45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 t="s">
        <v>74</v>
      </c>
      <c r="P15" s="11" t="s">
        <v>34</v>
      </c>
      <c r="Q15" s="13"/>
      <c r="R15" s="13"/>
      <c r="S15" s="18" t="e">
        <f t="shared" si="0"/>
        <v>#DIV/0!</v>
      </c>
      <c r="T15" s="11"/>
    </row>
    <row r="16" spans="1:20" ht="39" customHeight="1">
      <c r="A16" s="7" t="s">
        <v>46</v>
      </c>
      <c r="B16" s="4"/>
      <c r="C16" s="4"/>
      <c r="D16" s="4"/>
      <c r="E16" s="4"/>
      <c r="F16" s="4"/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5" t="s">
        <v>64</v>
      </c>
      <c r="P16" s="4" t="s">
        <v>34</v>
      </c>
      <c r="Q16" s="6">
        <v>349.37</v>
      </c>
      <c r="R16" s="6">
        <v>346.48</v>
      </c>
      <c r="S16" s="18">
        <f t="shared" ref="S16:S23" si="1">R16/Q16</f>
        <v>0.99172796748432901</v>
      </c>
      <c r="T16" s="4"/>
    </row>
    <row r="17" spans="1:20" ht="39" customHeight="1">
      <c r="A17" s="7" t="s">
        <v>47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65</v>
      </c>
      <c r="P17" s="4" t="s">
        <v>34</v>
      </c>
      <c r="Q17" s="6">
        <v>349.37</v>
      </c>
      <c r="R17" s="6">
        <v>346.48</v>
      </c>
      <c r="S17" s="18">
        <f t="shared" si="1"/>
        <v>0.99172796748432901</v>
      </c>
      <c r="T17" s="4"/>
    </row>
    <row r="18" spans="1:20" ht="55.5" customHeight="1">
      <c r="A18" s="7" t="s">
        <v>48</v>
      </c>
      <c r="B18" s="8"/>
      <c r="C18" s="8"/>
      <c r="D18" s="8"/>
      <c r="E18" s="8"/>
      <c r="F18" s="8"/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9" t="s">
        <v>75</v>
      </c>
      <c r="P18" s="8" t="s">
        <v>34</v>
      </c>
      <c r="Q18" s="10">
        <v>309.37</v>
      </c>
      <c r="R18" s="10">
        <v>306.48</v>
      </c>
      <c r="S18" s="18">
        <f t="shared" si="1"/>
        <v>0.99065843488379612</v>
      </c>
      <c r="T18" s="8"/>
    </row>
    <row r="19" spans="1:20" ht="48.75" customHeight="1">
      <c r="A19" s="7" t="s">
        <v>49</v>
      </c>
      <c r="B19" s="11"/>
      <c r="C19" s="11"/>
      <c r="D19" s="11"/>
      <c r="E19" s="11"/>
      <c r="F19" s="11"/>
      <c r="G19" s="11"/>
      <c r="H19" s="11"/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9" t="s">
        <v>76</v>
      </c>
      <c r="P19" s="8" t="s">
        <v>34</v>
      </c>
      <c r="Q19" s="10">
        <v>40</v>
      </c>
      <c r="R19" s="10">
        <v>40</v>
      </c>
      <c r="S19" s="18">
        <f t="shared" si="1"/>
        <v>1</v>
      </c>
      <c r="T19" s="8"/>
    </row>
    <row r="20" spans="1:20" ht="44.25" hidden="1" customHeight="1">
      <c r="A20" s="7" t="s">
        <v>50</v>
      </c>
      <c r="B20" s="11"/>
      <c r="C20" s="11"/>
      <c r="D20" s="11"/>
      <c r="E20" s="11"/>
      <c r="F20" s="11"/>
      <c r="G20" s="11"/>
      <c r="H20" s="11"/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9" t="s">
        <v>81</v>
      </c>
      <c r="P20" s="8" t="s">
        <v>34</v>
      </c>
      <c r="Q20" s="10">
        <v>0</v>
      </c>
      <c r="R20" s="10">
        <v>0</v>
      </c>
      <c r="S20" s="18" t="e">
        <f t="shared" si="1"/>
        <v>#DIV/0!</v>
      </c>
      <c r="T20" s="8"/>
    </row>
    <row r="21" spans="1:20" ht="50.25" customHeight="1">
      <c r="A21" s="7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 t="s">
        <v>77</v>
      </c>
      <c r="P21" s="11" t="s">
        <v>34</v>
      </c>
      <c r="Q21" s="14">
        <v>309.37</v>
      </c>
      <c r="R21" s="14">
        <v>306.48</v>
      </c>
      <c r="S21" s="18">
        <f t="shared" si="1"/>
        <v>0.99065843488379612</v>
      </c>
      <c r="T21" s="11" t="s">
        <v>0</v>
      </c>
    </row>
    <row r="22" spans="1:20" ht="65.25" customHeight="1">
      <c r="A22" s="7" t="s">
        <v>52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 t="s">
        <v>78</v>
      </c>
      <c r="P22" s="11" t="s">
        <v>34</v>
      </c>
      <c r="Q22" s="13">
        <v>40</v>
      </c>
      <c r="R22" s="13">
        <v>40</v>
      </c>
      <c r="S22" s="18">
        <f t="shared" si="1"/>
        <v>1</v>
      </c>
      <c r="T22" s="11"/>
    </row>
    <row r="23" spans="1:20" ht="42.75" hidden="1" customHeight="1">
      <c r="A23" s="7" t="s">
        <v>53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5" t="s">
        <v>81</v>
      </c>
      <c r="P23" s="11" t="s">
        <v>34</v>
      </c>
      <c r="Q23" s="13">
        <v>0</v>
      </c>
      <c r="R23" s="13">
        <v>0</v>
      </c>
      <c r="S23" s="18" t="e">
        <f t="shared" si="1"/>
        <v>#DIV/0!</v>
      </c>
      <c r="T23" s="11"/>
    </row>
    <row r="24" spans="1:20" ht="42" customHeight="1">
      <c r="A24" s="7" t="s">
        <v>54</v>
      </c>
      <c r="B24" s="4"/>
      <c r="C24" s="4"/>
      <c r="D24" s="4"/>
      <c r="E24" s="4"/>
      <c r="F24" s="4"/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5" t="s">
        <v>66</v>
      </c>
      <c r="P24" s="4" t="s">
        <v>34</v>
      </c>
      <c r="Q24" s="6">
        <v>453.2</v>
      </c>
      <c r="R24" s="6">
        <v>352.23</v>
      </c>
      <c r="S24" s="18">
        <f>R24/Q24</f>
        <v>0.77720653133274498</v>
      </c>
      <c r="T24" s="4"/>
    </row>
    <row r="25" spans="1:20" ht="42" customHeight="1">
      <c r="A25" s="7" t="s">
        <v>55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 t="s">
        <v>67</v>
      </c>
      <c r="P25" s="4" t="s">
        <v>34</v>
      </c>
      <c r="Q25" s="6">
        <v>453.2</v>
      </c>
      <c r="R25" s="6">
        <v>352.23</v>
      </c>
      <c r="S25" s="18">
        <f>R25/Q25</f>
        <v>0.77720653133274498</v>
      </c>
      <c r="T25" s="4"/>
    </row>
    <row r="26" spans="1:20" ht="57" customHeight="1">
      <c r="A26" s="7" t="s">
        <v>56</v>
      </c>
      <c r="B26" s="8"/>
      <c r="C26" s="8"/>
      <c r="D26" s="8"/>
      <c r="E26" s="8"/>
      <c r="F26" s="8"/>
      <c r="G26" s="8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9" t="s">
        <v>79</v>
      </c>
      <c r="P26" s="8" t="s">
        <v>34</v>
      </c>
      <c r="Q26" s="10">
        <v>453.2</v>
      </c>
      <c r="R26" s="10">
        <v>352.23</v>
      </c>
      <c r="S26" s="18">
        <f>R26/Q26</f>
        <v>0.77720653133274498</v>
      </c>
      <c r="T26" s="8"/>
    </row>
    <row r="27" spans="1:20" ht="42" customHeight="1">
      <c r="A27" s="7" t="s">
        <v>57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 t="s">
        <v>80</v>
      </c>
      <c r="P27" s="11" t="s">
        <v>34</v>
      </c>
      <c r="Q27" s="24">
        <v>453.2</v>
      </c>
      <c r="R27" s="15">
        <v>352.23</v>
      </c>
      <c r="S27" s="18">
        <f>R27/Q27</f>
        <v>0.77720653133274498</v>
      </c>
      <c r="T27" s="11" t="s">
        <v>0</v>
      </c>
    </row>
    <row r="28" spans="1:20" ht="21.6" customHeight="1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39.75" customHeight="1">
      <c r="A29" s="26" t="s">
        <v>58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3">
        <f>0.45*P30+0.35*P31+0.2*P32</f>
        <v>1.45</v>
      </c>
      <c r="Q29" s="16"/>
      <c r="R29" s="17"/>
      <c r="S29" s="20"/>
      <c r="T29" s="17"/>
    </row>
    <row r="30" spans="1:20" ht="29.25" customHeight="1">
      <c r="A30" s="1" t="s">
        <v>0</v>
      </c>
      <c r="B30" s="26" t="s">
        <v>59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3">
        <v>2</v>
      </c>
      <c r="R30" s="16"/>
      <c r="S30" s="21"/>
      <c r="T30" s="16"/>
    </row>
    <row r="31" spans="1:20" ht="36.75" customHeight="1">
      <c r="A31" s="1" t="s">
        <v>0</v>
      </c>
      <c r="B31" s="26" t="s">
        <v>60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3">
        <v>1</v>
      </c>
      <c r="Q31" s="16"/>
      <c r="R31" s="16"/>
      <c r="S31" s="21"/>
      <c r="T31" s="16"/>
    </row>
    <row r="32" spans="1:20" ht="33.75" customHeight="1">
      <c r="A32" s="1" t="s">
        <v>0</v>
      </c>
      <c r="B32" s="26" t="s">
        <v>61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3">
        <v>1</v>
      </c>
      <c r="R32" s="16"/>
      <c r="S32" s="21"/>
      <c r="T32" s="16"/>
    </row>
    <row r="33" spans="1:20" ht="39.75" customHeight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3">
        <f>S9</f>
        <v>0.87825577306294689</v>
      </c>
      <c r="Q33" s="32" t="s">
        <v>0</v>
      </c>
      <c r="R33" s="32"/>
      <c r="S33" s="32"/>
      <c r="T33" s="32"/>
    </row>
    <row r="34" spans="1:20" ht="21.6" customHeight="1">
      <c r="A34" s="26" t="s">
        <v>37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3">
        <f>P29/P33</f>
        <v>1.6509996796754043</v>
      </c>
      <c r="Q34" s="26" t="s">
        <v>0</v>
      </c>
      <c r="R34" s="26"/>
      <c r="S34" s="26"/>
      <c r="T34" s="26"/>
    </row>
    <row r="35" spans="1:20" ht="28.9" customHeight="1">
      <c r="A35" s="26" t="s">
        <v>38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 t="s">
        <v>68</v>
      </c>
      <c r="Q35" s="27"/>
      <c r="R35" s="27"/>
      <c r="S35" s="27"/>
      <c r="T35" s="27"/>
    </row>
    <row r="36" spans="1:20" ht="21.6" hidden="1" customHeight="1">
      <c r="A36" s="26" t="s">
        <v>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" t="s">
        <v>0</v>
      </c>
      <c r="Q36" s="26" t="s">
        <v>0</v>
      </c>
      <c r="R36" s="26"/>
      <c r="S36" s="26"/>
      <c r="T36" s="26"/>
    </row>
    <row r="37" spans="1:20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29"/>
      <c r="Q37" s="29"/>
      <c r="R37" s="29"/>
      <c r="S37" s="29"/>
      <c r="T37" s="29"/>
    </row>
  </sheetData>
  <mergeCells count="32">
    <mergeCell ref="A4:T4"/>
    <mergeCell ref="A5:N5"/>
    <mergeCell ref="H7:I7"/>
    <mergeCell ref="K7:N7"/>
    <mergeCell ref="S1:T1"/>
    <mergeCell ref="A2:T2"/>
    <mergeCell ref="A3:T3"/>
    <mergeCell ref="A37:T37"/>
    <mergeCell ref="R6:R7"/>
    <mergeCell ref="O5:O7"/>
    <mergeCell ref="P5:P7"/>
    <mergeCell ref="Q5:T5"/>
    <mergeCell ref="A33:O33"/>
    <mergeCell ref="Q33:T33"/>
    <mergeCell ref="A28:T28"/>
    <mergeCell ref="A29:O29"/>
    <mergeCell ref="A6:C7"/>
    <mergeCell ref="D6:E7"/>
    <mergeCell ref="F6:G7"/>
    <mergeCell ref="H6:N6"/>
    <mergeCell ref="S6:S7"/>
    <mergeCell ref="T6:T7"/>
    <mergeCell ref="Q6:Q7"/>
    <mergeCell ref="B30:O30"/>
    <mergeCell ref="A36:O36"/>
    <mergeCell ref="Q36:T36"/>
    <mergeCell ref="A34:O34"/>
    <mergeCell ref="Q34:T34"/>
    <mergeCell ref="A35:O35"/>
    <mergeCell ref="P35:T35"/>
    <mergeCell ref="B31:O31"/>
    <mergeCell ref="B32:O32"/>
  </mergeCells>
  <phoneticPr fontId="0" type="noConversion"/>
  <pageMargins left="0.39370080000000002" right="0.39370080000000002" top="0.39370080000000002" bottom="0.58740159999999997" header="0.3" footer="0.3"/>
  <pageSetup paperSize="8" scale="6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2017-08-28T15:54:25Z</dcterms:modified>
</cp:coreProperties>
</file>