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 activeTab="1"/>
  </bookViews>
  <sheets>
    <sheet name=" ПРИЛОЖ 2" sheetId="1" r:id="rId1"/>
    <sheet name=" приложение 5" sheetId="4" r:id="rId2"/>
  </sheets>
  <calcPr calcId="124519"/>
</workbook>
</file>

<file path=xl/calcChain.xml><?xml version="1.0" encoding="utf-8"?>
<calcChain xmlns="http://schemas.openxmlformats.org/spreadsheetml/2006/main">
  <c r="F15" i="4"/>
  <c r="F21"/>
  <c r="F20"/>
  <c r="E42"/>
  <c r="E41"/>
  <c r="E40"/>
  <c r="E39"/>
  <c r="E38"/>
  <c r="K37"/>
  <c r="J37"/>
  <c r="I37"/>
  <c r="H37"/>
  <c r="G37"/>
  <c r="F37"/>
  <c r="E37" s="1"/>
  <c r="F25"/>
  <c r="E25" s="1"/>
  <c r="G20"/>
  <c r="H20"/>
  <c r="I20"/>
  <c r="J20"/>
  <c r="K20"/>
  <c r="G14"/>
  <c r="H14"/>
  <c r="I14"/>
  <c r="J14"/>
  <c r="K14"/>
  <c r="E66"/>
  <c r="E65"/>
  <c r="E64"/>
  <c r="E63"/>
  <c r="E62"/>
  <c r="K61"/>
  <c r="J61"/>
  <c r="I61"/>
  <c r="H61"/>
  <c r="G61"/>
  <c r="F61"/>
  <c r="E61" s="1"/>
  <c r="K60"/>
  <c r="J60"/>
  <c r="I60"/>
  <c r="H60"/>
  <c r="G60"/>
  <c r="F60"/>
  <c r="E60" s="1"/>
  <c r="K59"/>
  <c r="J59"/>
  <c r="I59"/>
  <c r="H59"/>
  <c r="G59"/>
  <c r="F59"/>
  <c r="E59" s="1"/>
  <c r="K58"/>
  <c r="J58"/>
  <c r="I58"/>
  <c r="H58"/>
  <c r="G58"/>
  <c r="F58"/>
  <c r="E58" s="1"/>
  <c r="K57"/>
  <c r="J57"/>
  <c r="I57"/>
  <c r="H57"/>
  <c r="G57"/>
  <c r="F57"/>
  <c r="E57"/>
  <c r="K56"/>
  <c r="J56"/>
  <c r="I56"/>
  <c r="H56"/>
  <c r="G56"/>
  <c r="E56"/>
  <c r="K55"/>
  <c r="J55"/>
  <c r="I55"/>
  <c r="H55"/>
  <c r="G55"/>
  <c r="F55"/>
  <c r="E55" s="1"/>
  <c r="E30"/>
  <c r="E29"/>
  <c r="E28"/>
  <c r="E27"/>
  <c r="E26"/>
  <c r="K25"/>
  <c r="J25"/>
  <c r="I25"/>
  <c r="H25"/>
  <c r="G25"/>
  <c r="F24"/>
  <c r="F18" s="1"/>
  <c r="G24"/>
  <c r="G18" s="1"/>
  <c r="H24"/>
  <c r="H18" s="1"/>
  <c r="I24"/>
  <c r="I18" s="1"/>
  <c r="J24"/>
  <c r="J18" s="1"/>
  <c r="K24"/>
  <c r="K18" s="1"/>
  <c r="G17"/>
  <c r="H17"/>
  <c r="I17"/>
  <c r="J17"/>
  <c r="K17"/>
  <c r="G16"/>
  <c r="H16"/>
  <c r="I16"/>
  <c r="J16"/>
  <c r="K16"/>
  <c r="G15"/>
  <c r="H15"/>
  <c r="I15"/>
  <c r="J15"/>
  <c r="K15"/>
  <c r="F16"/>
  <c r="F17"/>
  <c r="K46"/>
  <c r="K47"/>
  <c r="K48"/>
  <c r="K45"/>
  <c r="J46"/>
  <c r="J47"/>
  <c r="J48"/>
  <c r="I46"/>
  <c r="I47"/>
  <c r="I48"/>
  <c r="H46"/>
  <c r="H47"/>
  <c r="H48"/>
  <c r="G46"/>
  <c r="G47"/>
  <c r="G48"/>
  <c r="F46"/>
  <c r="F47"/>
  <c r="F48"/>
  <c r="G45"/>
  <c r="H45"/>
  <c r="I45"/>
  <c r="J45"/>
  <c r="F45"/>
  <c r="G44"/>
  <c r="H44"/>
  <c r="I44"/>
  <c r="J44"/>
  <c r="J43" s="1"/>
  <c r="K44"/>
  <c r="F44"/>
  <c r="K23"/>
  <c r="J23"/>
  <c r="I23"/>
  <c r="H23"/>
  <c r="G23"/>
  <c r="F23"/>
  <c r="K22"/>
  <c r="J22"/>
  <c r="I22"/>
  <c r="H22"/>
  <c r="G22"/>
  <c r="F22"/>
  <c r="K21"/>
  <c r="J21"/>
  <c r="I21"/>
  <c r="H21"/>
  <c r="G21"/>
  <c r="K19"/>
  <c r="J19"/>
  <c r="G19"/>
  <c r="E54"/>
  <c r="E53"/>
  <c r="E52"/>
  <c r="E51"/>
  <c r="E50"/>
  <c r="K49"/>
  <c r="J49"/>
  <c r="I49"/>
  <c r="H49"/>
  <c r="G49"/>
  <c r="F49"/>
  <c r="E48"/>
  <c r="E47"/>
  <c r="K43"/>
  <c r="F43"/>
  <c r="E36"/>
  <c r="E35"/>
  <c r="E34"/>
  <c r="E33"/>
  <c r="E32"/>
  <c r="K31"/>
  <c r="J31"/>
  <c r="I31"/>
  <c r="H31"/>
  <c r="G31"/>
  <c r="F31"/>
  <c r="H19"/>
  <c r="F19" l="1"/>
  <c r="F14"/>
  <c r="F13" s="1"/>
  <c r="G43"/>
  <c r="I43"/>
  <c r="H43"/>
  <c r="E44"/>
  <c r="E17"/>
  <c r="E46"/>
  <c r="E45"/>
  <c r="E24"/>
  <c r="J13"/>
  <c r="E20"/>
  <c r="G13"/>
  <c r="I13"/>
  <c r="H13"/>
  <c r="E22"/>
  <c r="E16"/>
  <c r="E23"/>
  <c r="K13"/>
  <c r="E15"/>
  <c r="E21"/>
  <c r="I19"/>
  <c r="E31"/>
  <c r="E43"/>
  <c r="E49"/>
  <c r="E19" l="1"/>
  <c r="E18"/>
  <c r="E13"/>
  <c r="E14"/>
</calcChain>
</file>

<file path=xl/sharedStrings.xml><?xml version="1.0" encoding="utf-8"?>
<sst xmlns="http://schemas.openxmlformats.org/spreadsheetml/2006/main" count="163" uniqueCount="78">
  <si>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</si>
  <si>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</si>
  <si>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</si>
  <si>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</si>
  <si>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</si>
  <si>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</si>
  <si>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</si>
  <si>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</si>
  <si>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</si>
  <si>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</si>
  <si>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</si>
  <si>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</si>
  <si>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</si>
  <si>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</si>
  <si>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</si>
  <si>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</si>
  <si>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</si>
  <si>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</si>
  <si>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</si>
  <si>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</si>
  <si>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</si>
  <si>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</si>
  <si>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</si>
  <si>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</si>
  <si>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</si>
  <si>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</si>
  <si>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</si>
  <si>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</si>
  <si>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</si>
  <si>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</si>
  <si>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</si>
  <si>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</si>
  <si>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%</t>
  </si>
  <si>
    <t>2018 год</t>
  </si>
  <si>
    <t>2017 год</t>
  </si>
  <si>
    <t>Основное мероприятие</t>
  </si>
  <si>
    <t xml:space="preserve"> Подпрограмма</t>
  </si>
  <si>
    <t xml:space="preserve"> </t>
  </si>
  <si>
    <t xml:space="preserve"> Администрация МО "Усть-Коксинский район" РА </t>
  </si>
  <si>
    <t>Подпрограмма</t>
  </si>
  <si>
    <t xml:space="preserve"> Администрация МО "Усть-Коксинский район" РА,   МБУ «Редакция газеты «Уймонские ведомости»</t>
  </si>
  <si>
    <t>Снижение доли преступлений</t>
  </si>
  <si>
    <t xml:space="preserve">Приложение N 1
к  муниципальной программе 
«Обеспечение безопасности граждан, профилактика правонарушений, преступлений, наркомании и коррупции МО «Усть-Коксинский район» 
 Республики Алтай»
</t>
  </si>
  <si>
    <t>Обеспечение безопасности граждан, профилактика правонарушений, преступлений, наркомании и коррупции МО «Усть-Коксинский район» Республики Алтай</t>
  </si>
  <si>
    <t xml:space="preserve"> Муниципальная программа "Обеспечение безопасности граждан, профилактика правонарушений, преступлений, наркомании и коррупции МО «Усть-Коксинский район» Республики Алтай"</t>
  </si>
  <si>
    <t>Снижение количества граждан употребляющих наркотические вещества</t>
  </si>
  <si>
    <t>ед.</t>
  </si>
  <si>
    <t>Количество мероприятий повышения уровня открытости деятельности органов местного самоуправления</t>
  </si>
  <si>
    <t xml:space="preserve"> Подпрограмма: "Профилактика правонарушений и преступлений "</t>
  </si>
  <si>
    <t>Снижение доли преступлений совершаемых несовершеннолетними</t>
  </si>
  <si>
    <t>Сокрашение общей доли совершенных преступлений и правонарушений</t>
  </si>
  <si>
    <t>Основное мероприятие: Профилактива правонарушений и преступлений</t>
  </si>
  <si>
    <t>1.1.2</t>
  </si>
  <si>
    <t>Снижение доли преступлений в области безопасности дорожного движения</t>
  </si>
  <si>
    <t xml:space="preserve"> Подпрограмма: "Профилактика наркомании"</t>
  </si>
  <si>
    <t xml:space="preserve">Снижение количества граждан употребляющих наркотические вещества </t>
  </si>
  <si>
    <t>Основное мероприятие: Профилактика наркомании</t>
  </si>
  <si>
    <t>Количество публикаций для информирования населения по проблеме злоупотребления наркотиками</t>
  </si>
  <si>
    <t>2.1.</t>
  </si>
  <si>
    <t>2.1.1</t>
  </si>
  <si>
    <t>3.1.</t>
  </si>
  <si>
    <t>3.1.1</t>
  </si>
  <si>
    <t xml:space="preserve"> Подпрограмма: "Профилактика противодействия коррупции"</t>
  </si>
  <si>
    <t>Основное мероприятие: Профилактика противодействия коррупции</t>
  </si>
  <si>
    <t xml:space="preserve"> Обеспечение безопасности граждан, профилактика правонарушений, преступлений, наркомании и коррупции МО "Усть-Коксинский район" Республики Алтай.</t>
  </si>
  <si>
    <t>Обеспечение безопасности граждан, профилактика правонарушений, преступлений, наркомании и коррупции МО «Усть-Коксинский район</t>
  </si>
  <si>
    <t xml:space="preserve"> Администрация МО "Усть-Коксинский район" РА</t>
  </si>
  <si>
    <t xml:space="preserve"> "Профилактика наркомании"</t>
  </si>
  <si>
    <t>Профилактика наркомании</t>
  </si>
  <si>
    <t xml:space="preserve"> "Профилактика коррупции"</t>
  </si>
  <si>
    <t>Профилактика противодействия коррупции</t>
  </si>
  <si>
    <t xml:space="preserve"> «Профилактика правонарушений и преступлений »</t>
  </si>
  <si>
    <t xml:space="preserve">Отсутствие факторов влияющих на совершение коррупционных правонарушений </t>
  </si>
  <si>
    <t>Сокращение общего числа совершенных преступлений и правонарушений (согласованно с МВД)</t>
  </si>
  <si>
    <t>Профилактика правонарушений и преступлений  (Оказание поддержки гражданам и их объединениям, участвующим в охране общественного порядка, созданию условий для деятельности народных дружин)</t>
  </si>
  <si>
    <t>Профилактика правонарушений и повышение безопасности дорожного движения (Разработка комплесной схемыорганизации дорожного движения)</t>
  </si>
  <si>
    <t>Приложение N 5 к Постановлению № 888 от 31.10.2019г "О внесении изменнений и дополнений в
 муниципальную программу
«Обеспечение безопасности граждан, профилактика правонарушений, преступлений, наркомании и коррупции МО «Усть-Коксинский район" Республики Алтай.</t>
  </si>
  <si>
    <t>Предоставление мер социальной поддержки населению МО "Усть-Коксинский район"             ( спутниковые антены Кучерла, материальная помощь нуждающимся)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</si>
</sst>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/>
    </xf>
    <xf numFmtId="0" fontId="2" fillId="6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/>
    <xf numFmtId="0" fontId="2" fillId="0" borderId="1" xfId="0" applyFont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165" fontId="1" fillId="2" borderId="1" xfId="0" applyNumberFormat="1" applyFont="1" applyFill="1" applyBorder="1"/>
    <xf numFmtId="165" fontId="1" fillId="2" borderId="1" xfId="0" applyNumberFormat="1" applyFont="1" applyFill="1" applyBorder="1" applyAlignment="1">
      <alignment vertical="center"/>
    </xf>
    <xf numFmtId="0" fontId="1" fillId="0" borderId="1" xfId="0" applyFont="1" applyFill="1" applyBorder="1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5" borderId="5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4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5" fontId="2" fillId="5" borderId="1" xfId="0" applyNumberFormat="1" applyFont="1" applyFill="1" applyBorder="1" applyAlignment="1">
      <alignment vertical="center"/>
    </xf>
    <xf numFmtId="165" fontId="0" fillId="5" borderId="1" xfId="0" applyNumberFormat="1" applyFill="1" applyBorder="1"/>
    <xf numFmtId="2" fontId="1" fillId="5" borderId="1" xfId="0" applyNumberFormat="1" applyFont="1" applyFill="1" applyBorder="1"/>
    <xf numFmtId="2" fontId="2" fillId="5" borderId="1" xfId="0" applyNumberFormat="1" applyFont="1" applyFill="1" applyBorder="1" applyAlignment="1">
      <alignment vertical="center"/>
    </xf>
    <xf numFmtId="0" fontId="0" fillId="5" borderId="1" xfId="0" applyFill="1" applyBorder="1"/>
    <xf numFmtId="0" fontId="1" fillId="5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FFFFCC"/>
      <color rgb="FF99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opLeftCell="A25" zoomScaleSheetLayoutView="100" workbookViewId="0">
      <selection activeCell="N21" sqref="N21"/>
    </sheetView>
  </sheetViews>
  <sheetFormatPr defaultColWidth="8.88671875" defaultRowHeight="13.8"/>
  <cols>
    <col min="1" max="1" width="9" style="1" customWidth="1"/>
    <col min="2" max="2" width="25.5546875" style="1" customWidth="1"/>
    <col min="3" max="3" width="7.5546875" style="1" customWidth="1"/>
    <col min="4" max="4" width="10.6640625" style="1" customWidth="1"/>
    <col min="5" max="5" width="11.6640625" style="1" customWidth="1"/>
    <col min="6" max="6" width="13.33203125" style="1" customWidth="1"/>
    <col min="7" max="8" width="11.33203125" style="1" customWidth="1"/>
    <col min="9" max="10" width="10.44140625" style="1" customWidth="1"/>
    <col min="11" max="16384" width="8.88671875" style="1"/>
  </cols>
  <sheetData>
    <row r="1" spans="1:12" ht="57.75" customHeight="1">
      <c r="E1" s="54" t="s">
        <v>42</v>
      </c>
      <c r="F1" s="54"/>
      <c r="G1" s="54"/>
      <c r="H1" s="54"/>
      <c r="I1" s="54"/>
      <c r="J1" s="54"/>
      <c r="K1" s="54"/>
    </row>
    <row r="2" spans="1:12" ht="26.4" customHeight="1">
      <c r="E2" s="54"/>
      <c r="F2" s="54"/>
      <c r="G2" s="54"/>
      <c r="H2" s="54"/>
      <c r="I2" s="54"/>
      <c r="J2" s="54"/>
      <c r="K2" s="54"/>
    </row>
    <row r="3" spans="1:12">
      <c r="E3" s="1" t="s">
        <v>37</v>
      </c>
    </row>
    <row r="4" spans="1:12" ht="29.4" customHeight="1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2" ht="36.6" customHeight="1">
      <c r="A5" s="55" t="s">
        <v>8</v>
      </c>
      <c r="B5" s="55"/>
      <c r="C5" s="55"/>
      <c r="D5" s="59" t="s">
        <v>43</v>
      </c>
      <c r="E5" s="59"/>
      <c r="F5" s="59"/>
      <c r="G5" s="59"/>
      <c r="H5" s="59"/>
      <c r="I5" s="59"/>
      <c r="J5" s="59"/>
      <c r="K5" s="59"/>
    </row>
    <row r="6" spans="1:12">
      <c r="A6" s="55" t="s">
        <v>9</v>
      </c>
      <c r="B6" s="55"/>
      <c r="C6" s="55"/>
      <c r="D6" s="60" t="s">
        <v>38</v>
      </c>
      <c r="E6" s="60"/>
      <c r="F6" s="60"/>
      <c r="G6" s="60"/>
      <c r="H6" s="60"/>
      <c r="I6" s="60"/>
      <c r="J6" s="60"/>
      <c r="K6" s="60"/>
    </row>
    <row r="10" spans="1:12">
      <c r="A10" s="57" t="s">
        <v>10</v>
      </c>
      <c r="B10" s="58" t="s">
        <v>1</v>
      </c>
      <c r="C10" s="58" t="s">
        <v>2</v>
      </c>
      <c r="D10" s="57" t="s">
        <v>3</v>
      </c>
      <c r="E10" s="57"/>
      <c r="F10" s="57"/>
      <c r="G10" s="57"/>
      <c r="H10" s="57"/>
      <c r="I10" s="57"/>
      <c r="J10" s="57"/>
      <c r="K10" s="57"/>
      <c r="L10" s="2"/>
    </row>
    <row r="11" spans="1:12" ht="56.4" customHeight="1">
      <c r="A11" s="57"/>
      <c r="B11" s="58"/>
      <c r="C11" s="58"/>
      <c r="D11" s="3" t="s">
        <v>34</v>
      </c>
      <c r="E11" s="3" t="s">
        <v>33</v>
      </c>
      <c r="F11" s="3" t="s">
        <v>19</v>
      </c>
      <c r="G11" s="3" t="s">
        <v>20</v>
      </c>
      <c r="H11" s="3" t="s">
        <v>21</v>
      </c>
      <c r="I11" s="3" t="s">
        <v>22</v>
      </c>
      <c r="J11" s="3" t="s">
        <v>23</v>
      </c>
      <c r="K11" s="3" t="s">
        <v>24</v>
      </c>
      <c r="L11" s="2"/>
    </row>
    <row r="12" spans="1:12">
      <c r="A12" s="57"/>
      <c r="B12" s="58"/>
      <c r="C12" s="58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ht="26.4" customHeight="1">
      <c r="A13" s="62" t="s">
        <v>44</v>
      </c>
      <c r="B13" s="63"/>
      <c r="C13" s="63"/>
      <c r="D13" s="63"/>
      <c r="E13" s="63"/>
      <c r="F13" s="63"/>
      <c r="G13" s="63"/>
      <c r="H13" s="63"/>
      <c r="I13" s="63"/>
      <c r="J13" s="63"/>
      <c r="K13" s="64"/>
    </row>
    <row r="14" spans="1:12" ht="31.2">
      <c r="A14" s="43">
        <v>1</v>
      </c>
      <c r="B14" s="21" t="s">
        <v>41</v>
      </c>
      <c r="C14" s="6" t="s">
        <v>32</v>
      </c>
      <c r="D14" s="24">
        <v>2</v>
      </c>
      <c r="E14" s="24">
        <v>2</v>
      </c>
      <c r="F14" s="24">
        <v>3</v>
      </c>
      <c r="G14" s="24">
        <v>4</v>
      </c>
      <c r="H14" s="24">
        <v>4</v>
      </c>
      <c r="I14" s="24">
        <v>4</v>
      </c>
      <c r="J14" s="24">
        <v>4</v>
      </c>
      <c r="K14" s="24">
        <v>4</v>
      </c>
    </row>
    <row r="15" spans="1:12" ht="46.8">
      <c r="A15" s="43">
        <v>2</v>
      </c>
      <c r="B15" s="44" t="s">
        <v>45</v>
      </c>
      <c r="C15" s="43" t="s">
        <v>46</v>
      </c>
      <c r="D15" s="24">
        <v>70</v>
      </c>
      <c r="E15" s="24">
        <v>72</v>
      </c>
      <c r="F15" s="24">
        <v>65</v>
      </c>
      <c r="G15" s="24">
        <v>59</v>
      </c>
      <c r="H15" s="24">
        <v>53</v>
      </c>
      <c r="I15" s="24">
        <v>47</v>
      </c>
      <c r="J15" s="24">
        <v>42</v>
      </c>
      <c r="K15" s="24">
        <v>42</v>
      </c>
    </row>
    <row r="16" spans="1:12" ht="138.6" customHeight="1">
      <c r="A16" s="43">
        <v>3</v>
      </c>
      <c r="B16" s="44" t="s">
        <v>47</v>
      </c>
      <c r="C16" s="43" t="s">
        <v>46</v>
      </c>
      <c r="D16" s="24">
        <v>20</v>
      </c>
      <c r="E16" s="24">
        <v>20</v>
      </c>
      <c r="F16" s="24">
        <v>20</v>
      </c>
      <c r="G16" s="24">
        <v>20</v>
      </c>
      <c r="H16" s="24">
        <v>20</v>
      </c>
      <c r="I16" s="24">
        <v>20</v>
      </c>
      <c r="J16" s="24">
        <v>20</v>
      </c>
      <c r="K16" s="24">
        <v>20</v>
      </c>
    </row>
    <row r="17" spans="1:11">
      <c r="A17" s="56" t="s">
        <v>48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1:11" ht="72.599999999999994" customHeight="1">
      <c r="A18" s="5" t="s">
        <v>12</v>
      </c>
      <c r="B18" s="39" t="s">
        <v>49</v>
      </c>
      <c r="C18" s="6" t="s">
        <v>32</v>
      </c>
      <c r="D18" s="40">
        <v>1</v>
      </c>
      <c r="E18" s="6">
        <v>2</v>
      </c>
      <c r="F18" s="6">
        <v>2</v>
      </c>
      <c r="G18" s="6">
        <v>2</v>
      </c>
      <c r="H18" s="6">
        <v>3</v>
      </c>
      <c r="I18" s="6">
        <v>3</v>
      </c>
      <c r="J18" s="6">
        <v>4</v>
      </c>
      <c r="K18" s="6">
        <v>4</v>
      </c>
    </row>
    <row r="19" spans="1:11" ht="62.4">
      <c r="A19" s="5" t="s">
        <v>11</v>
      </c>
      <c r="B19" s="22" t="s">
        <v>50</v>
      </c>
      <c r="C19" s="43" t="s">
        <v>32</v>
      </c>
      <c r="D19" s="40">
        <v>1</v>
      </c>
      <c r="E19" s="43">
        <v>2</v>
      </c>
      <c r="F19" s="43">
        <v>2</v>
      </c>
      <c r="G19" s="43">
        <v>2</v>
      </c>
      <c r="H19" s="43">
        <v>3</v>
      </c>
      <c r="I19" s="43">
        <v>3</v>
      </c>
      <c r="J19" s="43">
        <v>4</v>
      </c>
      <c r="K19" s="43">
        <v>4</v>
      </c>
    </row>
    <row r="20" spans="1:11">
      <c r="A20" s="61" t="s">
        <v>51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ht="78">
      <c r="A21" s="23" t="s">
        <v>13</v>
      </c>
      <c r="B21" s="22" t="s">
        <v>73</v>
      </c>
      <c r="C21" s="48" t="s">
        <v>32</v>
      </c>
      <c r="D21" s="49">
        <v>4.2</v>
      </c>
      <c r="E21" s="46">
        <v>4.8</v>
      </c>
      <c r="F21" s="46">
        <v>5.2</v>
      </c>
      <c r="G21" s="46">
        <v>5.6</v>
      </c>
      <c r="H21" s="46">
        <v>6.4</v>
      </c>
      <c r="I21" s="46">
        <v>7.5</v>
      </c>
      <c r="J21" s="46">
        <v>8.5</v>
      </c>
      <c r="K21" s="46">
        <v>9</v>
      </c>
    </row>
    <row r="22" spans="1:11" ht="62.4">
      <c r="A22" s="23" t="s">
        <v>52</v>
      </c>
      <c r="B22" s="21" t="s">
        <v>53</v>
      </c>
      <c r="C22" s="43" t="s">
        <v>32</v>
      </c>
      <c r="D22" s="43">
        <v>2</v>
      </c>
      <c r="E22" s="40">
        <v>2</v>
      </c>
      <c r="F22" s="40">
        <v>2</v>
      </c>
      <c r="G22" s="40">
        <v>2</v>
      </c>
      <c r="H22" s="40">
        <v>2</v>
      </c>
      <c r="I22" s="6">
        <v>3</v>
      </c>
      <c r="J22" s="38">
        <v>3</v>
      </c>
      <c r="K22" s="38">
        <v>3</v>
      </c>
    </row>
    <row r="23" spans="1:11">
      <c r="A23" s="66" t="s">
        <v>54</v>
      </c>
      <c r="B23" s="67"/>
      <c r="C23" s="67"/>
      <c r="D23" s="67"/>
      <c r="E23" s="67"/>
      <c r="F23" s="67"/>
      <c r="G23" s="67"/>
      <c r="H23" s="67"/>
      <c r="I23" s="67"/>
      <c r="J23" s="67"/>
      <c r="K23" s="68"/>
    </row>
    <row r="24" spans="1:11" ht="46.8">
      <c r="A24" s="5" t="s">
        <v>58</v>
      </c>
      <c r="B24" s="39" t="s">
        <v>55</v>
      </c>
      <c r="C24" s="43" t="s">
        <v>46</v>
      </c>
      <c r="D24" s="24">
        <v>70</v>
      </c>
      <c r="E24" s="24">
        <v>72</v>
      </c>
      <c r="F24" s="24">
        <v>65</v>
      </c>
      <c r="G24" s="24">
        <v>59</v>
      </c>
      <c r="H24" s="24">
        <v>53</v>
      </c>
      <c r="I24" s="24">
        <v>47</v>
      </c>
      <c r="J24" s="24">
        <v>42</v>
      </c>
      <c r="K24" s="24">
        <v>42</v>
      </c>
    </row>
    <row r="25" spans="1:11">
      <c r="A25" s="69" t="s">
        <v>56</v>
      </c>
      <c r="B25" s="70"/>
      <c r="C25" s="70"/>
      <c r="D25" s="70"/>
      <c r="E25" s="70"/>
      <c r="F25" s="70"/>
      <c r="G25" s="70"/>
      <c r="H25" s="70"/>
      <c r="I25" s="70"/>
      <c r="J25" s="70"/>
      <c r="K25" s="71"/>
    </row>
    <row r="26" spans="1:11" ht="78">
      <c r="A26" s="23" t="s">
        <v>59</v>
      </c>
      <c r="B26" s="22" t="s">
        <v>57</v>
      </c>
      <c r="C26" s="43" t="s">
        <v>46</v>
      </c>
      <c r="D26" s="6">
        <v>50</v>
      </c>
      <c r="E26" s="38">
        <v>50</v>
      </c>
      <c r="F26" s="38">
        <v>50</v>
      </c>
      <c r="G26" s="38">
        <v>60</v>
      </c>
      <c r="H26" s="38">
        <v>60</v>
      </c>
      <c r="I26" s="6">
        <v>70</v>
      </c>
      <c r="J26" s="38">
        <v>70</v>
      </c>
      <c r="K26" s="38">
        <v>70</v>
      </c>
    </row>
    <row r="27" spans="1:11">
      <c r="A27" s="66" t="s">
        <v>62</v>
      </c>
      <c r="B27" s="67"/>
      <c r="C27" s="67"/>
      <c r="D27" s="67"/>
      <c r="E27" s="67"/>
      <c r="F27" s="67"/>
      <c r="G27" s="67"/>
      <c r="H27" s="67"/>
      <c r="I27" s="67"/>
      <c r="J27" s="67"/>
      <c r="K27" s="68"/>
    </row>
    <row r="28" spans="1:11" ht="78" customHeight="1">
      <c r="A28" s="23" t="s">
        <v>60</v>
      </c>
      <c r="B28" s="39" t="s">
        <v>47</v>
      </c>
      <c r="C28" s="43" t="s">
        <v>46</v>
      </c>
      <c r="D28" s="24">
        <v>20</v>
      </c>
      <c r="E28" s="24">
        <v>20</v>
      </c>
      <c r="F28" s="24">
        <v>20</v>
      </c>
      <c r="G28" s="24">
        <v>20</v>
      </c>
      <c r="H28" s="24">
        <v>20</v>
      </c>
      <c r="I28" s="24">
        <v>20</v>
      </c>
      <c r="J28" s="24">
        <v>20</v>
      </c>
      <c r="K28" s="24">
        <v>20</v>
      </c>
    </row>
    <row r="29" spans="1:11">
      <c r="A29" s="69" t="s">
        <v>63</v>
      </c>
      <c r="B29" s="70"/>
      <c r="C29" s="70"/>
      <c r="D29" s="70"/>
      <c r="E29" s="70"/>
      <c r="F29" s="70"/>
      <c r="G29" s="70"/>
      <c r="H29" s="70"/>
      <c r="I29" s="70"/>
      <c r="J29" s="70"/>
      <c r="K29" s="71"/>
    </row>
    <row r="30" spans="1:11" ht="78">
      <c r="A30" s="23" t="s">
        <v>61</v>
      </c>
      <c r="B30" s="45" t="s">
        <v>72</v>
      </c>
      <c r="C30" s="43" t="s">
        <v>32</v>
      </c>
      <c r="D30" s="46">
        <v>100</v>
      </c>
      <c r="E30" s="46">
        <v>100</v>
      </c>
      <c r="F30" s="46">
        <v>100</v>
      </c>
      <c r="G30" s="46">
        <v>100</v>
      </c>
      <c r="H30" s="46">
        <v>100</v>
      </c>
      <c r="I30" s="46">
        <v>100</v>
      </c>
      <c r="J30" s="46">
        <v>100</v>
      </c>
      <c r="K30" s="46">
        <v>100</v>
      </c>
    </row>
  </sheetData>
  <mergeCells count="17">
    <mergeCell ref="A20:K20"/>
    <mergeCell ref="A13:K13"/>
    <mergeCell ref="A4:K4"/>
    <mergeCell ref="A27:K27"/>
    <mergeCell ref="A29:K29"/>
    <mergeCell ref="A25:K25"/>
    <mergeCell ref="A23:K23"/>
    <mergeCell ref="E1:K2"/>
    <mergeCell ref="A5:C5"/>
    <mergeCell ref="A6:C6"/>
    <mergeCell ref="A17:K17"/>
    <mergeCell ref="A10:A12"/>
    <mergeCell ref="B10:B12"/>
    <mergeCell ref="C10:C12"/>
    <mergeCell ref="D10:K10"/>
    <mergeCell ref="D5:K5"/>
    <mergeCell ref="D6:K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tabSelected="1" view="pageBreakPreview" topLeftCell="A7" zoomScale="90" zoomScaleSheetLayoutView="90" workbookViewId="0">
      <selection activeCell="F16" sqref="F16"/>
    </sheetView>
  </sheetViews>
  <sheetFormatPr defaultRowHeight="14.4"/>
  <cols>
    <col min="1" max="1" width="17.88671875" customWidth="1"/>
    <col min="2" max="2" width="27.6640625" customWidth="1"/>
    <col min="3" max="3" width="16.33203125" customWidth="1"/>
    <col min="4" max="4" width="13.33203125" customWidth="1"/>
    <col min="5" max="5" width="11.33203125" customWidth="1"/>
    <col min="6" max="6" width="9.33203125" bestFit="1" customWidth="1"/>
  </cols>
  <sheetData>
    <row r="1" spans="1:11">
      <c r="F1" s="54" t="s">
        <v>76</v>
      </c>
      <c r="G1" s="54"/>
      <c r="H1" s="54"/>
      <c r="I1" s="54"/>
      <c r="J1" s="54"/>
      <c r="K1" s="54"/>
    </row>
    <row r="2" spans="1:11" ht="70.8" customHeight="1">
      <c r="F2" s="54"/>
      <c r="G2" s="54"/>
      <c r="H2" s="54"/>
      <c r="I2" s="54"/>
      <c r="J2" s="54"/>
      <c r="K2" s="54"/>
    </row>
    <row r="4" spans="1:11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ht="42" customHeight="1">
      <c r="A5" s="55" t="s">
        <v>8</v>
      </c>
      <c r="B5" s="55"/>
      <c r="C5" s="55"/>
      <c r="D5" s="59" t="s">
        <v>64</v>
      </c>
      <c r="E5" s="59"/>
      <c r="F5" s="59"/>
      <c r="G5" s="59"/>
      <c r="H5" s="59"/>
      <c r="I5" s="59"/>
      <c r="J5" s="59"/>
      <c r="K5" s="59"/>
    </row>
    <row r="6" spans="1:11">
      <c r="A6" s="55" t="s">
        <v>9</v>
      </c>
      <c r="B6" s="55"/>
      <c r="C6" s="55"/>
      <c r="D6" s="60" t="s">
        <v>38</v>
      </c>
      <c r="E6" s="60"/>
      <c r="F6" s="60"/>
      <c r="G6" s="60"/>
      <c r="H6" s="60"/>
      <c r="I6" s="60"/>
      <c r="J6" s="60"/>
      <c r="K6" s="60"/>
    </row>
    <row r="11" spans="1:11" ht="15.6">
      <c r="A11" s="78" t="s">
        <v>14</v>
      </c>
      <c r="B11" s="72" t="s">
        <v>15</v>
      </c>
      <c r="C11" s="72" t="s">
        <v>16</v>
      </c>
      <c r="D11" s="72" t="s">
        <v>17</v>
      </c>
      <c r="E11" s="7"/>
      <c r="F11" s="77" t="s">
        <v>18</v>
      </c>
      <c r="G11" s="77"/>
      <c r="H11" s="77"/>
      <c r="I11" s="77"/>
      <c r="J11" s="77"/>
      <c r="K11" s="77"/>
    </row>
    <row r="12" spans="1:11" ht="31.2">
      <c r="A12" s="79"/>
      <c r="B12" s="76"/>
      <c r="C12" s="76"/>
      <c r="D12" s="76"/>
      <c r="E12" s="9" t="s">
        <v>25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23</v>
      </c>
      <c r="K12" s="8" t="s">
        <v>24</v>
      </c>
    </row>
    <row r="13" spans="1:11" ht="15.6" customHeight="1">
      <c r="A13" s="74" t="s">
        <v>7</v>
      </c>
      <c r="B13" s="74" t="s">
        <v>65</v>
      </c>
      <c r="C13" s="74" t="s">
        <v>66</v>
      </c>
      <c r="D13" s="10" t="s">
        <v>31</v>
      </c>
      <c r="E13" s="13">
        <f>F13+G13+H13+I13+J13+K13</f>
        <v>1363.1080000000002</v>
      </c>
      <c r="F13" s="51">
        <f>F14+F15+F16+F17</f>
        <v>1273.1080000000002</v>
      </c>
      <c r="G13" s="11">
        <f t="shared" ref="G13:K13" si="0">G14+G15+G16+G17+G18</f>
        <v>18</v>
      </c>
      <c r="H13" s="11">
        <f t="shared" si="0"/>
        <v>18</v>
      </c>
      <c r="I13" s="11">
        <f t="shared" si="0"/>
        <v>18</v>
      </c>
      <c r="J13" s="11">
        <f t="shared" si="0"/>
        <v>18</v>
      </c>
      <c r="K13" s="11">
        <f t="shared" si="0"/>
        <v>18</v>
      </c>
    </row>
    <row r="14" spans="1:11" ht="55.8" customHeight="1">
      <c r="A14" s="74"/>
      <c r="B14" s="74"/>
      <c r="C14" s="74"/>
      <c r="D14" s="12" t="s">
        <v>26</v>
      </c>
      <c r="E14" s="34">
        <f t="shared" ref="E14:E18" si="1">F14+G14+H14+I14+J14+K14</f>
        <v>108.226</v>
      </c>
      <c r="F14" s="52">
        <f>F20+F44+F56</f>
        <v>18.225999999999999</v>
      </c>
      <c r="G14" s="35">
        <f t="shared" ref="G14:K14" si="2">G20+G44+G56</f>
        <v>18</v>
      </c>
      <c r="H14" s="35">
        <f t="shared" si="2"/>
        <v>18</v>
      </c>
      <c r="I14" s="35">
        <f t="shared" si="2"/>
        <v>18</v>
      </c>
      <c r="J14" s="35">
        <f t="shared" si="2"/>
        <v>18</v>
      </c>
      <c r="K14" s="35">
        <f t="shared" si="2"/>
        <v>18</v>
      </c>
    </row>
    <row r="15" spans="1:11" ht="60" customHeight="1">
      <c r="A15" s="74"/>
      <c r="B15" s="74"/>
      <c r="C15" s="74"/>
      <c r="D15" s="12" t="s">
        <v>27</v>
      </c>
      <c r="E15" s="36">
        <f t="shared" si="1"/>
        <v>1254.8820000000001</v>
      </c>
      <c r="F15" s="52">
        <f>F21+F45+F57</f>
        <v>1254.8820000000001</v>
      </c>
      <c r="G15" s="35">
        <f>G21+G45</f>
        <v>0</v>
      </c>
      <c r="H15" s="35">
        <f>H21+H45</f>
        <v>0</v>
      </c>
      <c r="I15" s="35">
        <f>I21+I45</f>
        <v>0</v>
      </c>
      <c r="J15" s="35">
        <f>J21+J45</f>
        <v>0</v>
      </c>
      <c r="K15" s="35">
        <f>K21+K45</f>
        <v>0</v>
      </c>
    </row>
    <row r="16" spans="1:11" ht="52.8" customHeight="1">
      <c r="A16" s="74"/>
      <c r="B16" s="74"/>
      <c r="C16" s="74"/>
      <c r="D16" s="12" t="s">
        <v>28</v>
      </c>
      <c r="E16" s="36">
        <f t="shared" si="1"/>
        <v>0</v>
      </c>
      <c r="F16" s="35">
        <f>F22+F46</f>
        <v>0</v>
      </c>
      <c r="G16" s="35">
        <f>G22+G46</f>
        <v>0</v>
      </c>
      <c r="H16" s="35">
        <f>H22+H46</f>
        <v>0</v>
      </c>
      <c r="I16" s="35">
        <f>I22+I46</f>
        <v>0</v>
      </c>
      <c r="J16" s="35">
        <f>J22+J46</f>
        <v>0</v>
      </c>
      <c r="K16" s="35">
        <f>K22+K46</f>
        <v>0</v>
      </c>
    </row>
    <row r="17" spans="1:11" ht="55.2" customHeight="1">
      <c r="A17" s="74"/>
      <c r="B17" s="74"/>
      <c r="C17" s="74"/>
      <c r="D17" s="12" t="s">
        <v>29</v>
      </c>
      <c r="E17" s="36">
        <f t="shared" si="1"/>
        <v>0</v>
      </c>
      <c r="F17" s="35">
        <f>F23+F47</f>
        <v>0</v>
      </c>
      <c r="G17" s="35">
        <f>G23+G47</f>
        <v>0</v>
      </c>
      <c r="H17" s="35">
        <f>H23+H47</f>
        <v>0</v>
      </c>
      <c r="I17" s="35">
        <f>I23+I47</f>
        <v>0</v>
      </c>
      <c r="J17" s="35">
        <f>J23+J47</f>
        <v>0</v>
      </c>
      <c r="K17" s="35">
        <f>K23+K47</f>
        <v>0</v>
      </c>
    </row>
    <row r="18" spans="1:11" ht="34.200000000000003" customHeight="1">
      <c r="A18" s="74"/>
      <c r="B18" s="74"/>
      <c r="C18" s="74"/>
      <c r="D18" s="12" t="s">
        <v>30</v>
      </c>
      <c r="E18" s="36">
        <f t="shared" si="1"/>
        <v>0</v>
      </c>
      <c r="F18" s="35">
        <f>F24+F48</f>
        <v>0</v>
      </c>
      <c r="G18" s="35">
        <f>G24+G48</f>
        <v>0</v>
      </c>
      <c r="H18" s="35">
        <f>H24+H48</f>
        <v>0</v>
      </c>
      <c r="I18" s="35">
        <f>I24+I48</f>
        <v>0</v>
      </c>
      <c r="J18" s="35">
        <f>J24+J48</f>
        <v>0</v>
      </c>
      <c r="K18" s="35">
        <f>K24+K48</f>
        <v>0</v>
      </c>
    </row>
    <row r="19" spans="1:11" ht="15.6">
      <c r="A19" s="75" t="s">
        <v>39</v>
      </c>
      <c r="B19" s="75" t="s">
        <v>71</v>
      </c>
      <c r="C19" s="75" t="s">
        <v>40</v>
      </c>
      <c r="D19" s="14" t="s">
        <v>31</v>
      </c>
      <c r="E19" s="27">
        <f>F19+G19+H19+I19+J19+K19</f>
        <v>1318.1080000000002</v>
      </c>
      <c r="F19" s="85">
        <f>F20+F21+F22+F23+F24</f>
        <v>1273.1080000000002</v>
      </c>
      <c r="G19" s="53">
        <f t="shared" ref="G19" si="3">G20+G21+G22+G23+G24</f>
        <v>9</v>
      </c>
      <c r="H19" s="53">
        <f t="shared" ref="H19" si="4">H20+H21+H22+H23+H24</f>
        <v>9</v>
      </c>
      <c r="I19" s="53">
        <f t="shared" ref="I19" si="5">I20+I21+I22+I23+I24</f>
        <v>9</v>
      </c>
      <c r="J19" s="53">
        <f t="shared" ref="J19" si="6">J20+J21+J22+J23+J24</f>
        <v>9</v>
      </c>
      <c r="K19" s="53">
        <f t="shared" ref="K19" si="7">K20+K21+K22+K23+K24</f>
        <v>9</v>
      </c>
    </row>
    <row r="20" spans="1:11" ht="62.4">
      <c r="A20" s="75"/>
      <c r="B20" s="75"/>
      <c r="C20" s="75"/>
      <c r="D20" s="16" t="s">
        <v>26</v>
      </c>
      <c r="E20" s="29">
        <f t="shared" ref="E20:E24" si="8">F20+G20+H20+I20+J20+K20</f>
        <v>63.225999999999999</v>
      </c>
      <c r="F20" s="41">
        <f>F26+F32+F38</f>
        <v>18.225999999999999</v>
      </c>
      <c r="G20" s="30">
        <f t="shared" ref="G20:K20" si="9">G32+G26</f>
        <v>9</v>
      </c>
      <c r="H20" s="30">
        <f t="shared" si="9"/>
        <v>9</v>
      </c>
      <c r="I20" s="30">
        <f t="shared" si="9"/>
        <v>9</v>
      </c>
      <c r="J20" s="30">
        <f t="shared" si="9"/>
        <v>9</v>
      </c>
      <c r="K20" s="30">
        <f t="shared" si="9"/>
        <v>9</v>
      </c>
    </row>
    <row r="21" spans="1:11" ht="75.599999999999994" customHeight="1">
      <c r="A21" s="75"/>
      <c r="B21" s="75"/>
      <c r="C21" s="75"/>
      <c r="D21" s="16" t="s">
        <v>27</v>
      </c>
      <c r="E21" s="29">
        <f t="shared" si="8"/>
        <v>1254.8820000000001</v>
      </c>
      <c r="F21" s="41">
        <f>F27+F33+F39</f>
        <v>1254.8820000000001</v>
      </c>
      <c r="G21" s="30">
        <f t="shared" ref="G21:K21" si="10">G33</f>
        <v>0</v>
      </c>
      <c r="H21" s="30">
        <f t="shared" si="10"/>
        <v>0</v>
      </c>
      <c r="I21" s="30">
        <f t="shared" si="10"/>
        <v>0</v>
      </c>
      <c r="J21" s="30">
        <f t="shared" si="10"/>
        <v>0</v>
      </c>
      <c r="K21" s="30">
        <f t="shared" si="10"/>
        <v>0</v>
      </c>
    </row>
    <row r="22" spans="1:11" ht="62.4">
      <c r="A22" s="75"/>
      <c r="B22" s="75"/>
      <c r="C22" s="75"/>
      <c r="D22" s="16" t="s">
        <v>28</v>
      </c>
      <c r="E22" s="29">
        <f t="shared" si="8"/>
        <v>0</v>
      </c>
      <c r="F22" s="30">
        <f t="shared" ref="F22:K22" si="11">F34</f>
        <v>0</v>
      </c>
      <c r="G22" s="30">
        <f t="shared" si="11"/>
        <v>0</v>
      </c>
      <c r="H22" s="30">
        <f t="shared" si="11"/>
        <v>0</v>
      </c>
      <c r="I22" s="30">
        <f t="shared" si="11"/>
        <v>0</v>
      </c>
      <c r="J22" s="30">
        <f t="shared" si="11"/>
        <v>0</v>
      </c>
      <c r="K22" s="30">
        <f t="shared" si="11"/>
        <v>0</v>
      </c>
    </row>
    <row r="23" spans="1:11" ht="58.2" customHeight="1">
      <c r="A23" s="75"/>
      <c r="B23" s="75"/>
      <c r="C23" s="75"/>
      <c r="D23" s="16" t="s">
        <v>29</v>
      </c>
      <c r="E23" s="29">
        <f t="shared" si="8"/>
        <v>0</v>
      </c>
      <c r="F23" s="30">
        <f t="shared" ref="F23:K23" si="12">F35</f>
        <v>0</v>
      </c>
      <c r="G23" s="30">
        <f t="shared" si="12"/>
        <v>0</v>
      </c>
      <c r="H23" s="30">
        <f t="shared" si="12"/>
        <v>0</v>
      </c>
      <c r="I23" s="30">
        <f t="shared" si="12"/>
        <v>0</v>
      </c>
      <c r="J23" s="30">
        <f t="shared" si="12"/>
        <v>0</v>
      </c>
      <c r="K23" s="30">
        <f t="shared" si="12"/>
        <v>0</v>
      </c>
    </row>
    <row r="24" spans="1:11" ht="42.6" customHeight="1">
      <c r="A24" s="75"/>
      <c r="B24" s="75"/>
      <c r="C24" s="75"/>
      <c r="D24" s="16" t="s">
        <v>30</v>
      </c>
      <c r="E24" s="29">
        <f t="shared" si="8"/>
        <v>0</v>
      </c>
      <c r="F24" s="30">
        <f t="shared" ref="F24:K24" si="13">F36</f>
        <v>0</v>
      </c>
      <c r="G24" s="30">
        <f t="shared" si="13"/>
        <v>0</v>
      </c>
      <c r="H24" s="30">
        <f t="shared" si="13"/>
        <v>0</v>
      </c>
      <c r="I24" s="30">
        <f t="shared" si="13"/>
        <v>0</v>
      </c>
      <c r="J24" s="30">
        <f t="shared" si="13"/>
        <v>0</v>
      </c>
      <c r="K24" s="30">
        <f t="shared" si="13"/>
        <v>0</v>
      </c>
    </row>
    <row r="25" spans="1:11" ht="15.6">
      <c r="A25" s="72" t="s">
        <v>35</v>
      </c>
      <c r="B25" s="72" t="s">
        <v>74</v>
      </c>
      <c r="C25" s="72" t="s">
        <v>66</v>
      </c>
      <c r="D25" s="14" t="s">
        <v>31</v>
      </c>
      <c r="E25" s="27">
        <f>F25+G25+H25+I25+J25+K25</f>
        <v>43.097999999999999</v>
      </c>
      <c r="F25" s="50">
        <f>F26+F27+F28+F29+F30</f>
        <v>20.597999999999999</v>
      </c>
      <c r="G25" s="28">
        <f t="shared" ref="G25:K25" si="14">G26+G27+G28+G29+G30</f>
        <v>4.5</v>
      </c>
      <c r="H25" s="28">
        <f t="shared" si="14"/>
        <v>4.5</v>
      </c>
      <c r="I25" s="28">
        <f t="shared" si="14"/>
        <v>4.5</v>
      </c>
      <c r="J25" s="28">
        <f t="shared" si="14"/>
        <v>4.5</v>
      </c>
      <c r="K25" s="28">
        <f t="shared" si="14"/>
        <v>4.5</v>
      </c>
    </row>
    <row r="26" spans="1:11" ht="45.6" customHeight="1">
      <c r="A26" s="72"/>
      <c r="B26" s="72"/>
      <c r="C26" s="72"/>
      <c r="D26" s="16" t="s">
        <v>26</v>
      </c>
      <c r="E26" s="29">
        <f t="shared" ref="E26:E30" si="15">F26+G26+H26+I26+J26+K26</f>
        <v>22.706</v>
      </c>
      <c r="F26" s="80">
        <v>0.20599999999999999</v>
      </c>
      <c r="G26" s="30">
        <v>4.5</v>
      </c>
      <c r="H26" s="30">
        <v>4.5</v>
      </c>
      <c r="I26" s="30">
        <v>4.5</v>
      </c>
      <c r="J26" s="30">
        <v>4.5</v>
      </c>
      <c r="K26" s="30">
        <v>4.5</v>
      </c>
    </row>
    <row r="27" spans="1:11" ht="55.2" customHeight="1">
      <c r="A27" s="72"/>
      <c r="B27" s="72"/>
      <c r="C27" s="72"/>
      <c r="D27" s="16" t="s">
        <v>27</v>
      </c>
      <c r="E27" s="15">
        <f t="shared" si="15"/>
        <v>20.391999999999999</v>
      </c>
      <c r="F27" s="81">
        <v>20.391999999999999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</row>
    <row r="28" spans="1:11" ht="45.6" customHeight="1">
      <c r="A28" s="72"/>
      <c r="B28" s="72"/>
      <c r="C28" s="72"/>
      <c r="D28" s="16" t="s">
        <v>28</v>
      </c>
      <c r="E28" s="15">
        <f t="shared" si="15"/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</row>
    <row r="29" spans="1:11" ht="44.4" customHeight="1">
      <c r="A29" s="72"/>
      <c r="B29" s="72"/>
      <c r="C29" s="72"/>
      <c r="D29" s="16" t="s">
        <v>29</v>
      </c>
      <c r="E29" s="15">
        <f t="shared" si="15"/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</row>
    <row r="30" spans="1:11" ht="30" customHeight="1">
      <c r="A30" s="72"/>
      <c r="B30" s="72"/>
      <c r="C30" s="72"/>
      <c r="D30" s="16" t="s">
        <v>30</v>
      </c>
      <c r="E30" s="25">
        <f t="shared" si="15"/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15.6" customHeight="1">
      <c r="A31" s="72" t="s">
        <v>35</v>
      </c>
      <c r="B31" s="72" t="s">
        <v>77</v>
      </c>
      <c r="C31" s="72" t="s">
        <v>66</v>
      </c>
      <c r="D31" s="14" t="s">
        <v>31</v>
      </c>
      <c r="E31" s="27">
        <f>F31+G31+H31+I31+J31+K31</f>
        <v>523.5</v>
      </c>
      <c r="F31" s="82">
        <f>F32+F33+F34+F35+F36</f>
        <v>501</v>
      </c>
      <c r="G31" s="28">
        <f t="shared" ref="G31" si="16">G32+G33+G34+G35+G36</f>
        <v>4.5</v>
      </c>
      <c r="H31" s="28">
        <f t="shared" ref="H31" si="17">H32+H33+H34+H35+H36</f>
        <v>4.5</v>
      </c>
      <c r="I31" s="28">
        <f t="shared" ref="I31" si="18">I32+I33+I34+I35+I36</f>
        <v>4.5</v>
      </c>
      <c r="J31" s="28">
        <f t="shared" ref="J31" si="19">J32+J33+J34+J35+J36</f>
        <v>4.5</v>
      </c>
      <c r="K31" s="28">
        <f t="shared" ref="K31" si="20">K32+K33+K34+K35+K36</f>
        <v>4.5</v>
      </c>
    </row>
    <row r="32" spans="1:11" ht="58.2" customHeight="1">
      <c r="A32" s="72"/>
      <c r="B32" s="72"/>
      <c r="C32" s="72"/>
      <c r="D32" s="16" t="s">
        <v>26</v>
      </c>
      <c r="E32" s="29">
        <f t="shared" ref="E32:E36" si="21">F32+G32+H32+I32+J32+K32</f>
        <v>33.5</v>
      </c>
      <c r="F32" s="83">
        <v>11</v>
      </c>
      <c r="G32" s="30">
        <v>4.5</v>
      </c>
      <c r="H32" s="30">
        <v>4.5</v>
      </c>
      <c r="I32" s="30">
        <v>4.5</v>
      </c>
      <c r="J32" s="30">
        <v>4.5</v>
      </c>
      <c r="K32" s="30">
        <v>4.5</v>
      </c>
    </row>
    <row r="33" spans="1:11" ht="69" customHeight="1">
      <c r="A33" s="72"/>
      <c r="B33" s="72"/>
      <c r="C33" s="72"/>
      <c r="D33" s="16" t="s">
        <v>27</v>
      </c>
      <c r="E33" s="15">
        <f t="shared" si="21"/>
        <v>490</v>
      </c>
      <c r="F33" s="84">
        <v>490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</row>
    <row r="34" spans="1:11" ht="62.4">
      <c r="A34" s="72"/>
      <c r="B34" s="72"/>
      <c r="C34" s="72"/>
      <c r="D34" s="16" t="s">
        <v>28</v>
      </c>
      <c r="E34" s="15">
        <f t="shared" si="21"/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</row>
    <row r="35" spans="1:11" ht="47.4" customHeight="1">
      <c r="A35" s="72"/>
      <c r="B35" s="72"/>
      <c r="C35" s="72"/>
      <c r="D35" s="16" t="s">
        <v>29</v>
      </c>
      <c r="E35" s="15">
        <f t="shared" si="21"/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</row>
    <row r="36" spans="1:11" ht="46.8">
      <c r="A36" s="72"/>
      <c r="B36" s="72"/>
      <c r="C36" s="72"/>
      <c r="D36" s="16" t="s">
        <v>30</v>
      </c>
      <c r="E36" s="25">
        <f t="shared" si="21"/>
        <v>0</v>
      </c>
      <c r="F36" s="42">
        <v>0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</row>
    <row r="37" spans="1:11" ht="15.6">
      <c r="A37" s="72" t="s">
        <v>35</v>
      </c>
      <c r="B37" s="72" t="s">
        <v>75</v>
      </c>
      <c r="C37" s="72" t="s">
        <v>66</v>
      </c>
      <c r="D37" s="14" t="s">
        <v>31</v>
      </c>
      <c r="E37" s="27">
        <f>F37+G37+H37+I37+J37+K37</f>
        <v>774.01</v>
      </c>
      <c r="F37" s="50">
        <f>F38+F39+F40+F41+F42</f>
        <v>751.51</v>
      </c>
      <c r="G37" s="28">
        <f t="shared" ref="G37:K37" si="22">G38+G39+G40+G41+G42</f>
        <v>4.5</v>
      </c>
      <c r="H37" s="28">
        <f t="shared" si="22"/>
        <v>4.5</v>
      </c>
      <c r="I37" s="28">
        <f t="shared" si="22"/>
        <v>4.5</v>
      </c>
      <c r="J37" s="28">
        <f t="shared" si="22"/>
        <v>4.5</v>
      </c>
      <c r="K37" s="28">
        <f t="shared" si="22"/>
        <v>4.5</v>
      </c>
    </row>
    <row r="38" spans="1:11" ht="62.4">
      <c r="A38" s="72"/>
      <c r="B38" s="72"/>
      <c r="C38" s="72"/>
      <c r="D38" s="16" t="s">
        <v>26</v>
      </c>
      <c r="E38" s="29">
        <f t="shared" ref="E38:E42" si="23">F38+G38+H38+I38+J38+K38</f>
        <v>29.52</v>
      </c>
      <c r="F38" s="41">
        <v>7.02</v>
      </c>
      <c r="G38" s="30">
        <v>4.5</v>
      </c>
      <c r="H38" s="30">
        <v>4.5</v>
      </c>
      <c r="I38" s="30">
        <v>4.5</v>
      </c>
      <c r="J38" s="30">
        <v>4.5</v>
      </c>
      <c r="K38" s="30">
        <v>4.5</v>
      </c>
    </row>
    <row r="39" spans="1:11" ht="93.6">
      <c r="A39" s="72"/>
      <c r="B39" s="72"/>
      <c r="C39" s="72"/>
      <c r="D39" s="16" t="s">
        <v>27</v>
      </c>
      <c r="E39" s="15">
        <f t="shared" si="23"/>
        <v>744.49</v>
      </c>
      <c r="F39" s="17">
        <v>744.49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</row>
    <row r="40" spans="1:11" ht="62.4">
      <c r="A40" s="72"/>
      <c r="B40" s="72"/>
      <c r="C40" s="72"/>
      <c r="D40" s="16" t="s">
        <v>28</v>
      </c>
      <c r="E40" s="15">
        <f t="shared" si="23"/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</row>
    <row r="41" spans="1:11" ht="78">
      <c r="A41" s="72"/>
      <c r="B41" s="72"/>
      <c r="C41" s="72"/>
      <c r="D41" s="16" t="s">
        <v>29</v>
      </c>
      <c r="E41" s="15">
        <f t="shared" si="23"/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</row>
    <row r="42" spans="1:11" ht="46.8">
      <c r="A42" s="72"/>
      <c r="B42" s="72"/>
      <c r="C42" s="72"/>
      <c r="D42" s="16" t="s">
        <v>30</v>
      </c>
      <c r="E42" s="25">
        <f t="shared" si="23"/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0.399999999999999" customHeight="1">
      <c r="A43" s="73" t="s">
        <v>36</v>
      </c>
      <c r="B43" s="73" t="s">
        <v>67</v>
      </c>
      <c r="C43" s="73" t="s">
        <v>66</v>
      </c>
      <c r="D43" s="18" t="s">
        <v>31</v>
      </c>
      <c r="E43" s="32">
        <f>F43+G43+H43+I43+J43+K43</f>
        <v>22.5</v>
      </c>
      <c r="F43" s="19">
        <f>F44+F45+F46+F47+F48</f>
        <v>0</v>
      </c>
      <c r="G43" s="47">
        <f>G44+G45+G46+G47+G48</f>
        <v>4.5</v>
      </c>
      <c r="H43" s="19">
        <f t="shared" ref="H43" si="24">H44+H45+H46+H47+H48</f>
        <v>4.5</v>
      </c>
      <c r="I43" s="19">
        <f t="shared" ref="I43" si="25">I44+I45+I46+I47+I48</f>
        <v>4.5</v>
      </c>
      <c r="J43" s="19">
        <f t="shared" ref="J43" si="26">J44+J45+J46+J47+J48</f>
        <v>4.5</v>
      </c>
      <c r="K43" s="19">
        <f t="shared" ref="K43" si="27">K44+K45+K46+K47+K48</f>
        <v>4.5</v>
      </c>
    </row>
    <row r="44" spans="1:11" ht="45" customHeight="1">
      <c r="A44" s="73"/>
      <c r="B44" s="73"/>
      <c r="C44" s="73"/>
      <c r="D44" s="20" t="s">
        <v>26</v>
      </c>
      <c r="E44" s="32">
        <f t="shared" ref="E44:E48" si="28">F44+G44+H44+I44+J44+K44</f>
        <v>22.5</v>
      </c>
      <c r="F44" s="33">
        <f>F50</f>
        <v>0</v>
      </c>
      <c r="G44" s="33">
        <f t="shared" ref="G44:K44" si="29">G50</f>
        <v>4.5</v>
      </c>
      <c r="H44" s="33">
        <f t="shared" si="29"/>
        <v>4.5</v>
      </c>
      <c r="I44" s="33">
        <f t="shared" si="29"/>
        <v>4.5</v>
      </c>
      <c r="J44" s="33">
        <f t="shared" si="29"/>
        <v>4.5</v>
      </c>
      <c r="K44" s="33">
        <f t="shared" si="29"/>
        <v>4.5</v>
      </c>
    </row>
    <row r="45" spans="1:11" ht="57.6" customHeight="1">
      <c r="A45" s="73"/>
      <c r="B45" s="73"/>
      <c r="C45" s="73"/>
      <c r="D45" s="20" t="s">
        <v>27</v>
      </c>
      <c r="E45" s="37">
        <f t="shared" si="28"/>
        <v>0</v>
      </c>
      <c r="F45" s="33">
        <f>F51</f>
        <v>0</v>
      </c>
      <c r="G45" s="33">
        <f t="shared" ref="G45:K45" si="30">G51</f>
        <v>0</v>
      </c>
      <c r="H45" s="33">
        <f t="shared" si="30"/>
        <v>0</v>
      </c>
      <c r="I45" s="33">
        <f t="shared" si="30"/>
        <v>0</v>
      </c>
      <c r="J45" s="33">
        <f t="shared" si="30"/>
        <v>0</v>
      </c>
      <c r="K45" s="33">
        <f t="shared" si="30"/>
        <v>0</v>
      </c>
    </row>
    <row r="46" spans="1:11" ht="55.95" customHeight="1">
      <c r="A46" s="73"/>
      <c r="B46" s="73"/>
      <c r="C46" s="73"/>
      <c r="D46" s="20" t="s">
        <v>28</v>
      </c>
      <c r="E46" s="37">
        <f t="shared" si="28"/>
        <v>0</v>
      </c>
      <c r="F46" s="33">
        <f t="shared" ref="F46:K48" si="31">F52</f>
        <v>0</v>
      </c>
      <c r="G46" s="33">
        <f t="shared" si="31"/>
        <v>0</v>
      </c>
      <c r="H46" s="33">
        <f t="shared" si="31"/>
        <v>0</v>
      </c>
      <c r="I46" s="33">
        <f t="shared" si="31"/>
        <v>0</v>
      </c>
      <c r="J46" s="33">
        <f t="shared" si="31"/>
        <v>0</v>
      </c>
      <c r="K46" s="33">
        <f t="shared" si="31"/>
        <v>0</v>
      </c>
    </row>
    <row r="47" spans="1:11" ht="78">
      <c r="A47" s="73"/>
      <c r="B47" s="73"/>
      <c r="C47" s="73"/>
      <c r="D47" s="20" t="s">
        <v>29</v>
      </c>
      <c r="E47" s="37">
        <f t="shared" si="28"/>
        <v>0</v>
      </c>
      <c r="F47" s="33">
        <f t="shared" si="31"/>
        <v>0</v>
      </c>
      <c r="G47" s="33">
        <f t="shared" si="31"/>
        <v>0</v>
      </c>
      <c r="H47" s="33">
        <f t="shared" si="31"/>
        <v>0</v>
      </c>
      <c r="I47" s="33">
        <f t="shared" si="31"/>
        <v>0</v>
      </c>
      <c r="J47" s="33">
        <f t="shared" si="31"/>
        <v>0</v>
      </c>
      <c r="K47" s="33">
        <f t="shared" si="31"/>
        <v>0</v>
      </c>
    </row>
    <row r="48" spans="1:11" ht="46.8">
      <c r="A48" s="73"/>
      <c r="B48" s="73"/>
      <c r="C48" s="73"/>
      <c r="D48" s="20" t="s">
        <v>30</v>
      </c>
      <c r="E48" s="37">
        <f t="shared" si="28"/>
        <v>0</v>
      </c>
      <c r="F48" s="33">
        <f t="shared" si="31"/>
        <v>0</v>
      </c>
      <c r="G48" s="33">
        <f t="shared" si="31"/>
        <v>0</v>
      </c>
      <c r="H48" s="33">
        <f t="shared" si="31"/>
        <v>0</v>
      </c>
      <c r="I48" s="33">
        <f t="shared" si="31"/>
        <v>0</v>
      </c>
      <c r="J48" s="33">
        <f t="shared" si="31"/>
        <v>0</v>
      </c>
      <c r="K48" s="33">
        <f t="shared" si="31"/>
        <v>0</v>
      </c>
    </row>
    <row r="49" spans="1:11" ht="15.6" customHeight="1">
      <c r="A49" s="72" t="s">
        <v>35</v>
      </c>
      <c r="B49" s="72" t="s">
        <v>68</v>
      </c>
      <c r="C49" s="72" t="s">
        <v>66</v>
      </c>
      <c r="D49" s="14" t="s">
        <v>31</v>
      </c>
      <c r="E49" s="25">
        <f>F49+G49+H49+I49+J49+K49</f>
        <v>22.5</v>
      </c>
      <c r="F49" s="31">
        <f>F50+F51+F52+F53+F54</f>
        <v>0</v>
      </c>
      <c r="G49" s="31">
        <f t="shared" ref="G49" si="32">G50+G51+G52+G53+G54</f>
        <v>4.5</v>
      </c>
      <c r="H49" s="31">
        <f t="shared" ref="H49" si="33">H50+H51+H52+H53+H54</f>
        <v>4.5</v>
      </c>
      <c r="I49" s="31">
        <f t="shared" ref="I49" si="34">I50+I51+I52+I53+I54</f>
        <v>4.5</v>
      </c>
      <c r="J49" s="31">
        <f t="shared" ref="J49" si="35">J50+J51+J52+J53+J54</f>
        <v>4.5</v>
      </c>
      <c r="K49" s="31">
        <f t="shared" ref="K49" si="36">K50+K51+K52+K53+K54</f>
        <v>4.5</v>
      </c>
    </row>
    <row r="50" spans="1:11" ht="62.4">
      <c r="A50" s="72"/>
      <c r="B50" s="72"/>
      <c r="C50" s="72"/>
      <c r="D50" s="16" t="s">
        <v>26</v>
      </c>
      <c r="E50" s="25">
        <f t="shared" ref="E50:E54" si="37">F50+G50+H50+I50+J50+K50</f>
        <v>22.5</v>
      </c>
      <c r="F50" s="41">
        <v>0</v>
      </c>
      <c r="G50" s="41">
        <v>4.5</v>
      </c>
      <c r="H50" s="26">
        <v>4.5</v>
      </c>
      <c r="I50" s="26">
        <v>4.5</v>
      </c>
      <c r="J50" s="26">
        <v>4.5</v>
      </c>
      <c r="K50" s="26">
        <v>4.5</v>
      </c>
    </row>
    <row r="51" spans="1:11" ht="93.6">
      <c r="A51" s="72"/>
      <c r="B51" s="72"/>
      <c r="C51" s="72"/>
      <c r="D51" s="16" t="s">
        <v>27</v>
      </c>
      <c r="E51" s="29">
        <f t="shared" si="37"/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</row>
    <row r="52" spans="1:11" ht="62.4">
      <c r="A52" s="72"/>
      <c r="B52" s="72"/>
      <c r="C52" s="72"/>
      <c r="D52" s="16" t="s">
        <v>28</v>
      </c>
      <c r="E52" s="29">
        <f t="shared" si="37"/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</row>
    <row r="53" spans="1:11" ht="78">
      <c r="A53" s="72"/>
      <c r="B53" s="72"/>
      <c r="C53" s="72"/>
      <c r="D53" s="16" t="s">
        <v>29</v>
      </c>
      <c r="E53" s="29">
        <f t="shared" si="37"/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</row>
    <row r="54" spans="1:11" ht="46.8">
      <c r="A54" s="72"/>
      <c r="B54" s="72"/>
      <c r="C54" s="72"/>
      <c r="D54" s="16" t="s">
        <v>30</v>
      </c>
      <c r="E54" s="29">
        <f t="shared" si="37"/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</row>
    <row r="55" spans="1:11" ht="15.6">
      <c r="A55" s="73" t="s">
        <v>36</v>
      </c>
      <c r="B55" s="73" t="s">
        <v>69</v>
      </c>
      <c r="C55" s="73" t="s">
        <v>66</v>
      </c>
      <c r="D55" s="18" t="s">
        <v>31</v>
      </c>
      <c r="E55" s="32">
        <f>F55+G55+H55+I55+J55+K55</f>
        <v>22.5</v>
      </c>
      <c r="F55" s="19">
        <f>F56+F57+F58+F59+F60</f>
        <v>0</v>
      </c>
      <c r="G55" s="47">
        <f>G56+G57+G58+G59+G60</f>
        <v>4.5</v>
      </c>
      <c r="H55" s="19">
        <f t="shared" ref="H55:K55" si="38">H56+H57+H58+H59+H60</f>
        <v>4.5</v>
      </c>
      <c r="I55" s="19">
        <f t="shared" si="38"/>
        <v>4.5</v>
      </c>
      <c r="J55" s="19">
        <f t="shared" si="38"/>
        <v>4.5</v>
      </c>
      <c r="K55" s="19">
        <f t="shared" si="38"/>
        <v>4.5</v>
      </c>
    </row>
    <row r="56" spans="1:11" ht="62.4">
      <c r="A56" s="73"/>
      <c r="B56" s="73"/>
      <c r="C56" s="73"/>
      <c r="D56" s="20" t="s">
        <v>26</v>
      </c>
      <c r="E56" s="32">
        <f t="shared" ref="E56:E60" si="39">F56+G56+H56+I56+J56+K56</f>
        <v>22.5</v>
      </c>
      <c r="F56" s="33">
        <v>0</v>
      </c>
      <c r="G56" s="33">
        <f t="shared" ref="G56:K56" si="40">G62</f>
        <v>4.5</v>
      </c>
      <c r="H56" s="33">
        <f t="shared" si="40"/>
        <v>4.5</v>
      </c>
      <c r="I56" s="33">
        <f t="shared" si="40"/>
        <v>4.5</v>
      </c>
      <c r="J56" s="33">
        <f t="shared" si="40"/>
        <v>4.5</v>
      </c>
      <c r="K56" s="33">
        <f t="shared" si="40"/>
        <v>4.5</v>
      </c>
    </row>
    <row r="57" spans="1:11" ht="93.6">
      <c r="A57" s="73"/>
      <c r="B57" s="73"/>
      <c r="C57" s="73"/>
      <c r="D57" s="20" t="s">
        <v>27</v>
      </c>
      <c r="E57" s="37">
        <f t="shared" si="39"/>
        <v>0</v>
      </c>
      <c r="F57" s="33">
        <f>F63</f>
        <v>0</v>
      </c>
      <c r="G57" s="33">
        <f t="shared" ref="G57:K57" si="41">G63</f>
        <v>0</v>
      </c>
      <c r="H57" s="33">
        <f t="shared" si="41"/>
        <v>0</v>
      </c>
      <c r="I57" s="33">
        <f t="shared" si="41"/>
        <v>0</v>
      </c>
      <c r="J57" s="33">
        <f t="shared" si="41"/>
        <v>0</v>
      </c>
      <c r="K57" s="33">
        <f t="shared" si="41"/>
        <v>0</v>
      </c>
    </row>
    <row r="58" spans="1:11" ht="62.4">
      <c r="A58" s="73"/>
      <c r="B58" s="73"/>
      <c r="C58" s="73"/>
      <c r="D58" s="20" t="s">
        <v>28</v>
      </c>
      <c r="E58" s="37">
        <f t="shared" si="39"/>
        <v>0</v>
      </c>
      <c r="F58" s="33">
        <f t="shared" ref="F58:K58" si="42">F64</f>
        <v>0</v>
      </c>
      <c r="G58" s="33">
        <f t="shared" si="42"/>
        <v>0</v>
      </c>
      <c r="H58" s="33">
        <f t="shared" si="42"/>
        <v>0</v>
      </c>
      <c r="I58" s="33">
        <f t="shared" si="42"/>
        <v>0</v>
      </c>
      <c r="J58" s="33">
        <f t="shared" si="42"/>
        <v>0</v>
      </c>
      <c r="K58" s="33">
        <f t="shared" si="42"/>
        <v>0</v>
      </c>
    </row>
    <row r="59" spans="1:11" ht="78">
      <c r="A59" s="73"/>
      <c r="B59" s="73"/>
      <c r="C59" s="73"/>
      <c r="D59" s="20" t="s">
        <v>29</v>
      </c>
      <c r="E59" s="37">
        <f t="shared" si="39"/>
        <v>0</v>
      </c>
      <c r="F59" s="33">
        <f t="shared" ref="F59:K59" si="43">F65</f>
        <v>0</v>
      </c>
      <c r="G59" s="33">
        <f t="shared" si="43"/>
        <v>0</v>
      </c>
      <c r="H59" s="33">
        <f t="shared" si="43"/>
        <v>0</v>
      </c>
      <c r="I59" s="33">
        <f t="shared" si="43"/>
        <v>0</v>
      </c>
      <c r="J59" s="33">
        <f t="shared" si="43"/>
        <v>0</v>
      </c>
      <c r="K59" s="33">
        <f t="shared" si="43"/>
        <v>0</v>
      </c>
    </row>
    <row r="60" spans="1:11" ht="46.8">
      <c r="A60" s="73"/>
      <c r="B60" s="73"/>
      <c r="C60" s="73"/>
      <c r="D60" s="20" t="s">
        <v>30</v>
      </c>
      <c r="E60" s="37">
        <f t="shared" si="39"/>
        <v>0</v>
      </c>
      <c r="F60" s="33">
        <f t="shared" ref="F60:K60" si="44">F66</f>
        <v>0</v>
      </c>
      <c r="G60" s="33">
        <f t="shared" si="44"/>
        <v>0</v>
      </c>
      <c r="H60" s="33">
        <f t="shared" si="44"/>
        <v>0</v>
      </c>
      <c r="I60" s="33">
        <f t="shared" si="44"/>
        <v>0</v>
      </c>
      <c r="J60" s="33">
        <f t="shared" si="44"/>
        <v>0</v>
      </c>
      <c r="K60" s="33">
        <f t="shared" si="44"/>
        <v>0</v>
      </c>
    </row>
    <row r="61" spans="1:11" ht="15.6">
      <c r="A61" s="72" t="s">
        <v>35</v>
      </c>
      <c r="B61" s="72" t="s">
        <v>70</v>
      </c>
      <c r="C61" s="72" t="s">
        <v>66</v>
      </c>
      <c r="D61" s="14" t="s">
        <v>31</v>
      </c>
      <c r="E61" s="25">
        <f>F61+G61+H61+I61+J61+K61</f>
        <v>22.5</v>
      </c>
      <c r="F61" s="31">
        <f>F62+F63+F64+F65+F66</f>
        <v>0</v>
      </c>
      <c r="G61" s="31">
        <f t="shared" ref="G61:K61" si="45">G62+G63+G64+G65+G66</f>
        <v>4.5</v>
      </c>
      <c r="H61" s="31">
        <f t="shared" si="45"/>
        <v>4.5</v>
      </c>
      <c r="I61" s="31">
        <f t="shared" si="45"/>
        <v>4.5</v>
      </c>
      <c r="J61" s="31">
        <f t="shared" si="45"/>
        <v>4.5</v>
      </c>
      <c r="K61" s="31">
        <f t="shared" si="45"/>
        <v>4.5</v>
      </c>
    </row>
    <row r="62" spans="1:11" ht="62.4">
      <c r="A62" s="72"/>
      <c r="B62" s="72"/>
      <c r="C62" s="72"/>
      <c r="D62" s="16" t="s">
        <v>26</v>
      </c>
      <c r="E62" s="25">
        <f t="shared" ref="E62:E66" si="46">F62+G62+H62+I62+J62+K62</f>
        <v>22.5</v>
      </c>
      <c r="F62" s="41">
        <v>0</v>
      </c>
      <c r="G62" s="41">
        <v>4.5</v>
      </c>
      <c r="H62" s="26">
        <v>4.5</v>
      </c>
      <c r="I62" s="26">
        <v>4.5</v>
      </c>
      <c r="J62" s="26">
        <v>4.5</v>
      </c>
      <c r="K62" s="26">
        <v>4.5</v>
      </c>
    </row>
    <row r="63" spans="1:11" ht="93.6">
      <c r="A63" s="72"/>
      <c r="B63" s="72"/>
      <c r="C63" s="72"/>
      <c r="D63" s="16" t="s">
        <v>27</v>
      </c>
      <c r="E63" s="29">
        <f t="shared" si="46"/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</row>
    <row r="64" spans="1:11" ht="62.4">
      <c r="A64" s="72"/>
      <c r="B64" s="72"/>
      <c r="C64" s="72"/>
      <c r="D64" s="16" t="s">
        <v>28</v>
      </c>
      <c r="E64" s="29">
        <f t="shared" si="46"/>
        <v>0</v>
      </c>
      <c r="F64" s="30">
        <v>0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</row>
    <row r="65" spans="1:11" ht="78">
      <c r="A65" s="72"/>
      <c r="B65" s="72"/>
      <c r="C65" s="72"/>
      <c r="D65" s="16" t="s">
        <v>29</v>
      </c>
      <c r="E65" s="29">
        <f t="shared" si="46"/>
        <v>0</v>
      </c>
      <c r="F65" s="30">
        <v>0</v>
      </c>
      <c r="G65" s="30">
        <v>0</v>
      </c>
      <c r="H65" s="30">
        <v>0</v>
      </c>
      <c r="I65" s="30">
        <v>0</v>
      </c>
      <c r="J65" s="30">
        <v>0</v>
      </c>
      <c r="K65" s="30">
        <v>0</v>
      </c>
    </row>
    <row r="66" spans="1:11" ht="46.8">
      <c r="A66" s="72"/>
      <c r="B66" s="72"/>
      <c r="C66" s="72"/>
      <c r="D66" s="16" t="s">
        <v>30</v>
      </c>
      <c r="E66" s="29">
        <f t="shared" si="46"/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</row>
  </sheetData>
  <mergeCells count="38"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  <mergeCell ref="B43:B48"/>
    <mergeCell ref="C43:C48"/>
    <mergeCell ref="A13:A18"/>
    <mergeCell ref="B13:B18"/>
    <mergeCell ref="C13:C18"/>
    <mergeCell ref="A19:A24"/>
    <mergeCell ref="B19:B24"/>
    <mergeCell ref="C19:C24"/>
    <mergeCell ref="A37:A42"/>
    <mergeCell ref="B37:B42"/>
    <mergeCell ref="C37:C42"/>
    <mergeCell ref="A61:A66"/>
    <mergeCell ref="B61:B66"/>
    <mergeCell ref="C61:C66"/>
    <mergeCell ref="A25:A30"/>
    <mergeCell ref="B25:B30"/>
    <mergeCell ref="C25:C30"/>
    <mergeCell ref="A55:A60"/>
    <mergeCell ref="B55:B60"/>
    <mergeCell ref="C55:C60"/>
    <mergeCell ref="A49:A54"/>
    <mergeCell ref="B49:B54"/>
    <mergeCell ref="C49:C54"/>
    <mergeCell ref="A31:A36"/>
    <mergeCell ref="B31:B36"/>
    <mergeCell ref="C31:C36"/>
    <mergeCell ref="A43:A4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3" manualBreakCount="3">
    <brk id="18" max="16383" man="1"/>
    <brk id="30" max="16383" man="1"/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ПРИЛОЖ 2</vt:lpstr>
      <vt:lpstr> приложение 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2019-11-01T05:11:14Z</dcterms:modified>
</cp:coreProperties>
</file>