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24519"/>
</workbook>
</file>

<file path=xl/calcChain.xml><?xml version="1.0" encoding="utf-8"?>
<calcChain xmlns="http://schemas.openxmlformats.org/spreadsheetml/2006/main">
  <c r="J23" i="4"/>
  <c r="J17" s="1"/>
  <c r="I23"/>
  <c r="I17" s="1"/>
  <c r="F23"/>
  <c r="F17" s="1"/>
  <c r="K22"/>
  <c r="K16" s="1"/>
  <c r="H22"/>
  <c r="H16" s="1"/>
  <c r="G22"/>
  <c r="G16" s="1"/>
  <c r="J21"/>
  <c r="J15" s="1"/>
  <c r="I21"/>
  <c r="I15" s="1"/>
  <c r="F21"/>
  <c r="F15" s="1"/>
  <c r="F25"/>
  <c r="F20" s="1"/>
  <c r="E18"/>
  <c r="K29"/>
  <c r="J29"/>
  <c r="I29"/>
  <c r="H29"/>
  <c r="G29"/>
  <c r="F29"/>
  <c r="K23"/>
  <c r="K17" s="1"/>
  <c r="H23"/>
  <c r="H17" s="1"/>
  <c r="G23"/>
  <c r="G17" s="1"/>
  <c r="J22"/>
  <c r="J16" s="1"/>
  <c r="I22"/>
  <c r="I16" s="1"/>
  <c r="F22"/>
  <c r="F16" s="1"/>
  <c r="K21"/>
  <c r="H21"/>
  <c r="H15" s="1"/>
  <c r="G21"/>
  <c r="G15" s="1"/>
  <c r="K20"/>
  <c r="K14" s="1"/>
  <c r="J20"/>
  <c r="J14" s="1"/>
  <c r="I20"/>
  <c r="H20"/>
  <c r="H14" s="1"/>
  <c r="G20"/>
  <c r="G14" s="1"/>
  <c r="K34"/>
  <c r="J34"/>
  <c r="I34"/>
  <c r="H34"/>
  <c r="G34"/>
  <c r="F34"/>
  <c r="I19" l="1"/>
  <c r="K19"/>
  <c r="H19"/>
  <c r="G19"/>
  <c r="K15"/>
  <c r="J19"/>
  <c r="I14"/>
  <c r="E29"/>
  <c r="F14"/>
  <c r="F13" s="1"/>
  <c r="F19"/>
  <c r="E34"/>
  <c r="E38"/>
  <c r="E37"/>
  <c r="E36"/>
  <c r="E35"/>
  <c r="E19" l="1"/>
  <c r="E28"/>
  <c r="E27"/>
  <c r="E26"/>
  <c r="E25"/>
  <c r="K24"/>
  <c r="J24"/>
  <c r="I24"/>
  <c r="H24"/>
  <c r="G24"/>
  <c r="F24"/>
  <c r="E33"/>
  <c r="E32"/>
  <c r="E31"/>
  <c r="E30"/>
  <c r="E23"/>
  <c r="E22"/>
  <c r="E21"/>
  <c r="E20"/>
  <c r="E17"/>
  <c r="E16"/>
  <c r="E15"/>
  <c r="E14"/>
  <c r="K13"/>
  <c r="J13"/>
  <c r="I13"/>
  <c r="H13"/>
  <c r="G13"/>
  <c r="E13" l="1"/>
  <c r="E24"/>
</calcChain>
</file>

<file path=xl/sharedStrings.xml><?xml version="1.0" encoding="utf-8"?>
<sst xmlns="http://schemas.openxmlformats.org/spreadsheetml/2006/main" count="154" uniqueCount="92">
  <si>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</si>
  <si>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</si>
  <si>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</si>
  <si>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</si>
  <si>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</si>
  <si>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</si>
  <si>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</si>
  <si>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</si>
  <si>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</si>
  <si>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</si>
  <si>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</si>
  <si>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</si>
  <si>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</si>
  <si>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</si>
  <si>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</si>
  <si>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</si>
  <si>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</si>
  <si>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</si>
  <si>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</si>
  <si>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</si>
  <si>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</si>
  <si>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</si>
  <si>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</si>
  <si>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</si>
  <si>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</si>
  <si>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</si>
  <si>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</si>
  <si>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</si>
  <si>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</si>
  <si>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</si>
  <si>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</si>
  <si>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</si>
  <si>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</si>
  <si>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</si>
  <si>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</si>
  <si>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</si>
  <si>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</si>
  <si>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</si>
  <si>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</si>
  <si>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</si>
  <si>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</si>
  <si>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1.3</t>
  </si>
  <si>
    <t>1.2.1</t>
  </si>
  <si>
    <t>2018 год</t>
  </si>
  <si>
    <t>2017 год</t>
  </si>
  <si>
    <t>Основное мероприятие 2</t>
  </si>
  <si>
    <t>Основное мероприятие : 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на-селения;</t>
  </si>
  <si>
    <t xml:space="preserve"> Муниципальная программа " «Доступная среда» МО «Усть-Коксинский район» Республики Алтай 
 "</t>
  </si>
  <si>
    <t>%</t>
  </si>
  <si>
    <t>1.1.3</t>
  </si>
  <si>
    <t>1.1.4</t>
  </si>
  <si>
    <t>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</si>
  <si>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Доля муниципальных общеобразовательных организаций, в которых созданы условия для инклюзивного образования детей-инвалидов, в общем количестве муниципальных общеобразовательных организаци</t>
  </si>
  <si>
    <t xml:space="preserve">Доля муниципальных учрежденийфизической культуры и спорта , доступных для инвалидов, в общем количестве муниципальных  учреждений физической культуры и спорта </t>
  </si>
  <si>
    <t>ед.</t>
  </si>
  <si>
    <t>Основное мероприятие : 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</si>
  <si>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Основное мероприятие: обеспечение беспрепятственного доступа к административным   объектам и объектам социальной сферы инвалидов и других маломобильных групп населения в МО  «Усть-Коксинский район»</t>
  </si>
  <si>
    <t>Обеспечение доступности для маломобильных граждан пешеходных переходов (обозначенных дорожными знаками и (или) разметкой инженерных сооружений или участок проезжей части для движения пешеходов через дорогу), расположенных на автомобильных дорогах местного значения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</si>
  <si>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 муниципального образования «Усть-Коксинский район</t>
  </si>
  <si>
    <t>1.3.1</t>
  </si>
  <si>
    <t>1.3.2</t>
  </si>
  <si>
    <t xml:space="preserve">Доля муниципальных объектов социальной инфраструктуры, на которые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маломобильных групп населения </t>
  </si>
  <si>
    <t>Доля объектов уличнодорожной инфраструктуры, доступных для инвалидов и других маломобильных групп населения, в общем количестве объектов уличнодорожного хозяйства</t>
  </si>
  <si>
    <t>«Доступная среда» МО «Усть-Коксинский район» Респуб-лики Алтай</t>
  </si>
  <si>
    <t xml:space="preserve"> Администрация МО "Усть-Коксинский район" РА </t>
  </si>
  <si>
    <t>«Доступная среда» МО «Усть-Коксинский район» Республики Алтай</t>
  </si>
  <si>
    <t xml:space="preserve">Администрация МО "Усть-Коксинский район" РА </t>
  </si>
  <si>
    <t>обеспечение беспрепятственного доступа к административным   объектам и объектам социальной сферы инвалидов и других маломобильных групп населения в МО  «Усть-Коксинский район»</t>
  </si>
  <si>
    <t>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на-селения;</t>
  </si>
  <si>
    <t>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</si>
  <si>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2019-2024 гг</t>
  </si>
  <si>
    <t xml:space="preserve">Управление образования администрацииМО «Усть-Коксинский район»
Отдел культуры администрацииМО «Усть-Коксинский район»
Отдел молодежной политики, физической культуре и спорту администрации МО «Усть-Коксинский район»
</t>
  </si>
  <si>
    <t>Доля доступности  административных зданий для инвалидов и других  маломобильных групп населения</t>
  </si>
  <si>
    <t xml:space="preserve"> 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район».
</t>
  </si>
  <si>
    <t>Администрация МО "Усть-коксинский район" РА;Отдел по капитальному строительству и жилищ-но-коммунальным вопросам администрации МО «Усть-Коксинский район»</t>
  </si>
  <si>
    <t xml:space="preserve"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район»;Отдел по капитальному строительству и жилищ-но-коммунальным вопросам администрации МО «Усть-Коксинский район»
</t>
  </si>
  <si>
    <t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район»;Отдел по капитальному строительству и жилищ-но-коммунальным вопросам администрации МО «Усть-Коксинский район»</t>
  </si>
  <si>
    <t>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</t>
  </si>
  <si>
    <t>Основное мероприятие 3</t>
  </si>
  <si>
    <t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</t>
  </si>
  <si>
    <t xml:space="preserve">Доля муниципальных учреждений физической культуры и спорта, доступных для инвалидов, в общем количестве муниципальных  учреждений физической культуры и спорта </t>
  </si>
  <si>
    <t xml:space="preserve">Обеспечение доступной  среды  </t>
  </si>
  <si>
    <t xml:space="preserve"> Подпрограмма 1 "Обеспечение доступной  среды  </t>
  </si>
  <si>
    <t xml:space="preserve"> Подпрограмма: Обеспечение доступной  среды  </t>
  </si>
  <si>
    <r>
      <t>Доля муниципальных учреждений культуры ,</t>
    </r>
    <r>
      <rPr>
        <b/>
        <sz val="11"/>
        <color theme="1"/>
        <rFont val="Times New Roman"/>
        <family val="1"/>
        <charset val="204"/>
      </rPr>
      <t xml:space="preserve"> частично </t>
    </r>
    <r>
      <rPr>
        <sz val="11"/>
        <color theme="1"/>
        <rFont val="Times New Roman"/>
        <family val="1"/>
        <charset val="204"/>
      </rPr>
      <t xml:space="preserve"> доступных для инвалидов, в общем количестве муниципальных  учреждений культуры </t>
    </r>
  </si>
  <si>
    <t>Доля  частичной доступности  административных зданий для инвалидов и других  маломобильных групп населения</t>
  </si>
  <si>
    <t>Проведение совместных  культурно-спортивных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</si>
  <si>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>Проведение совместных культурно-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</si>
  <si>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 xml:space="preserve">Доля муниципальных учреждений культуры , частично  доступных для инвалидов, в общем количестве муниципальных  учреждений культуры </t>
  </si>
  <si>
    <t xml:space="preserve">Приложение N 2
к муниципальной программе 
«Доступная среда» МО «Усть-Коксинский район»                                                                                                   Республики Алтай
</t>
  </si>
  <si>
    <t xml:space="preserve">                                                                                                                                                       Приложение N 4                                                                      к муниципальной программе 
«Доступная среда» МО «Усть-Коксинский район»                                                                                                   Республики Алта</t>
  </si>
  <si>
    <t>Приложение N 5
к муниципальной программе 
«Доступная среда» МО «Усть-Коксинский район»                                                                                                   Республики Алта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</si>
</sst>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4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/>
    <xf numFmtId="164" fontId="1" fillId="0" borderId="2" xfId="0" applyNumberFormat="1" applyFont="1" applyBorder="1" applyAlignment="1"/>
    <xf numFmtId="164" fontId="2" fillId="0" borderId="2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topLeftCell="A10" zoomScaleSheetLayoutView="100" workbookViewId="0">
      <selection activeCell="C1" sqref="C1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4" ht="40.200000000000003" customHeight="1">
      <c r="E1" s="65" t="s">
        <v>89</v>
      </c>
      <c r="F1" s="65"/>
      <c r="G1" s="65"/>
      <c r="H1" s="65"/>
      <c r="I1" s="65"/>
      <c r="J1" s="65"/>
      <c r="K1" s="65"/>
    </row>
    <row r="2" spans="1:14" ht="26.4" customHeight="1">
      <c r="E2" s="65"/>
      <c r="F2" s="65"/>
      <c r="G2" s="65"/>
      <c r="H2" s="65"/>
      <c r="I2" s="65"/>
      <c r="J2" s="65"/>
      <c r="K2" s="65"/>
    </row>
    <row r="4" spans="1:14" ht="29.4" customHeigh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4" ht="18" customHeight="1">
      <c r="A5" s="66" t="s">
        <v>7</v>
      </c>
      <c r="B5" s="66"/>
      <c r="C5" s="66"/>
      <c r="D5" s="70" t="s">
        <v>65</v>
      </c>
      <c r="E5" s="70"/>
      <c r="F5" s="70"/>
      <c r="G5" s="70"/>
      <c r="H5" s="70"/>
      <c r="I5" s="70"/>
      <c r="J5" s="70"/>
      <c r="K5" s="70"/>
    </row>
    <row r="6" spans="1:14">
      <c r="A6" s="66" t="s">
        <v>8</v>
      </c>
      <c r="B6" s="66"/>
      <c r="C6" s="66"/>
      <c r="D6" s="71" t="s">
        <v>64</v>
      </c>
      <c r="E6" s="71"/>
      <c r="F6" s="71"/>
      <c r="G6" s="71"/>
      <c r="H6" s="71"/>
      <c r="I6" s="71"/>
      <c r="J6" s="71"/>
      <c r="K6" s="71"/>
    </row>
    <row r="10" spans="1:14">
      <c r="A10" s="68" t="s">
        <v>9</v>
      </c>
      <c r="B10" s="69" t="s">
        <v>1</v>
      </c>
      <c r="C10" s="69" t="s">
        <v>2</v>
      </c>
      <c r="D10" s="68"/>
      <c r="E10" s="68"/>
      <c r="F10" s="68"/>
      <c r="G10" s="68"/>
      <c r="H10" s="68"/>
      <c r="I10" s="68"/>
      <c r="J10" s="68"/>
      <c r="K10" s="68"/>
      <c r="L10" s="2"/>
    </row>
    <row r="11" spans="1:14" ht="56.4" customHeight="1">
      <c r="A11" s="68"/>
      <c r="B11" s="69"/>
      <c r="C11" s="69"/>
      <c r="D11" s="3" t="s">
        <v>44</v>
      </c>
      <c r="E11" s="3" t="s">
        <v>43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4">
      <c r="A12" s="68"/>
      <c r="B12" s="69"/>
      <c r="C12" s="69"/>
      <c r="D12" s="4" t="s">
        <v>3</v>
      </c>
      <c r="E12" s="4" t="s">
        <v>4</v>
      </c>
      <c r="F12" s="4" t="s">
        <v>5</v>
      </c>
      <c r="G12" s="4" t="s">
        <v>5</v>
      </c>
      <c r="H12" s="4" t="s">
        <v>5</v>
      </c>
      <c r="I12" s="4" t="s">
        <v>5</v>
      </c>
      <c r="J12" s="4" t="s">
        <v>5</v>
      </c>
      <c r="K12" s="4" t="s">
        <v>5</v>
      </c>
      <c r="L12" s="2"/>
    </row>
    <row r="13" spans="1:14" ht="15.6">
      <c r="A13" s="62" t="s">
        <v>47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4" ht="179.4" customHeight="1">
      <c r="A14" s="6">
        <v>1</v>
      </c>
      <c r="B14" s="22" t="s">
        <v>61</v>
      </c>
      <c r="C14" s="17" t="s">
        <v>48</v>
      </c>
      <c r="D14" s="51">
        <v>0</v>
      </c>
      <c r="E14" s="51">
        <v>0</v>
      </c>
      <c r="F14" s="51">
        <v>0</v>
      </c>
      <c r="G14" s="51">
        <v>0</v>
      </c>
      <c r="H14" s="51">
        <v>25</v>
      </c>
      <c r="I14" s="51">
        <v>25</v>
      </c>
      <c r="J14" s="51">
        <v>50</v>
      </c>
      <c r="K14" s="51">
        <v>55</v>
      </c>
      <c r="N14"/>
    </row>
    <row r="15" spans="1:14" ht="93.6" customHeight="1">
      <c r="A15" s="16">
        <v>2</v>
      </c>
      <c r="B15" s="22" t="s">
        <v>62</v>
      </c>
      <c r="C15" s="17" t="s">
        <v>48</v>
      </c>
      <c r="D15" s="51">
        <v>0</v>
      </c>
      <c r="E15" s="51">
        <v>0</v>
      </c>
      <c r="F15" s="51">
        <v>0</v>
      </c>
      <c r="G15" s="45">
        <v>0</v>
      </c>
      <c r="H15" s="45">
        <v>100</v>
      </c>
      <c r="I15" s="45">
        <v>100</v>
      </c>
      <c r="J15" s="45">
        <v>100</v>
      </c>
      <c r="K15" s="45">
        <v>100</v>
      </c>
      <c r="N15"/>
    </row>
    <row r="16" spans="1:14" ht="23.4" customHeight="1">
      <c r="A16" s="67" t="s">
        <v>83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20.6" customHeight="1">
      <c r="A17" s="7" t="s">
        <v>11</v>
      </c>
      <c r="B17" s="22" t="s">
        <v>61</v>
      </c>
      <c r="C17" s="17" t="s">
        <v>48</v>
      </c>
      <c r="D17" s="51">
        <v>0</v>
      </c>
      <c r="E17" s="51">
        <v>0</v>
      </c>
      <c r="F17" s="51">
        <v>0</v>
      </c>
      <c r="G17" s="51">
        <v>0</v>
      </c>
      <c r="H17" s="51">
        <v>25</v>
      </c>
      <c r="I17" s="51">
        <v>25</v>
      </c>
      <c r="J17" s="51">
        <v>50</v>
      </c>
      <c r="K17" s="51">
        <v>55</v>
      </c>
    </row>
    <row r="18" spans="1:11" ht="120.6" customHeight="1">
      <c r="A18" s="7" t="s">
        <v>10</v>
      </c>
      <c r="B18" s="22" t="s">
        <v>62</v>
      </c>
      <c r="C18" s="17" t="s">
        <v>48</v>
      </c>
      <c r="D18" s="51">
        <v>0</v>
      </c>
      <c r="E18" s="51">
        <v>0</v>
      </c>
      <c r="F18" s="51">
        <v>0</v>
      </c>
      <c r="G18" s="45">
        <v>0</v>
      </c>
      <c r="H18" s="45">
        <v>100</v>
      </c>
      <c r="I18" s="45">
        <v>100</v>
      </c>
      <c r="J18" s="45">
        <v>100</v>
      </c>
      <c r="K18" s="45">
        <v>100</v>
      </c>
    </row>
    <row r="19" spans="1:11" ht="47.4" customHeight="1">
      <c r="A19" s="59" t="s">
        <v>56</v>
      </c>
      <c r="B19" s="60"/>
      <c r="C19" s="60"/>
      <c r="D19" s="60"/>
      <c r="E19" s="60"/>
      <c r="F19" s="60"/>
      <c r="G19" s="60"/>
      <c r="H19" s="60"/>
      <c r="I19" s="60"/>
      <c r="J19" s="60"/>
      <c r="K19" s="61"/>
    </row>
    <row r="20" spans="1:11" ht="126.6" customHeight="1">
      <c r="A20" s="18" t="s">
        <v>12</v>
      </c>
      <c r="B20" s="22" t="s">
        <v>52</v>
      </c>
      <c r="C20" s="17" t="s">
        <v>48</v>
      </c>
      <c r="D20" s="55">
        <v>0</v>
      </c>
      <c r="E20" s="55">
        <v>0</v>
      </c>
      <c r="F20" s="55">
        <v>0</v>
      </c>
      <c r="G20" s="51">
        <v>100</v>
      </c>
      <c r="H20" s="51">
        <v>100</v>
      </c>
      <c r="I20" s="51">
        <v>100</v>
      </c>
      <c r="J20" s="51">
        <v>100</v>
      </c>
      <c r="K20" s="51">
        <v>100</v>
      </c>
    </row>
    <row r="21" spans="1:11" ht="82.8">
      <c r="A21" s="18" t="s">
        <v>13</v>
      </c>
      <c r="B21" s="20" t="s">
        <v>84</v>
      </c>
      <c r="C21" s="17" t="s">
        <v>48</v>
      </c>
      <c r="D21" s="26">
        <v>0</v>
      </c>
      <c r="E21" s="26">
        <v>3.5</v>
      </c>
      <c r="F21" s="26">
        <v>3.5</v>
      </c>
      <c r="G21" s="26">
        <v>7</v>
      </c>
      <c r="H21" s="26">
        <v>7</v>
      </c>
      <c r="I21" s="26">
        <v>10</v>
      </c>
      <c r="J21" s="26">
        <v>50</v>
      </c>
      <c r="K21" s="51">
        <v>85</v>
      </c>
    </row>
    <row r="22" spans="1:11" ht="96.6" customHeight="1">
      <c r="A22" s="18" t="s">
        <v>49</v>
      </c>
      <c r="B22" s="21" t="s">
        <v>80</v>
      </c>
      <c r="C22" s="24" t="s">
        <v>48</v>
      </c>
      <c r="D22" s="45">
        <v>0</v>
      </c>
      <c r="E22" s="45">
        <v>0</v>
      </c>
      <c r="F22" s="45">
        <v>0</v>
      </c>
      <c r="G22" s="51">
        <v>100</v>
      </c>
      <c r="H22" s="51">
        <v>100</v>
      </c>
      <c r="I22" s="51">
        <v>100</v>
      </c>
      <c r="J22" s="51">
        <v>100</v>
      </c>
      <c r="K22" s="51">
        <v>100</v>
      </c>
    </row>
    <row r="23" spans="1:11" ht="69">
      <c r="A23" s="18" t="s">
        <v>50</v>
      </c>
      <c r="B23" s="19" t="s">
        <v>85</v>
      </c>
      <c r="C23" s="17" t="s">
        <v>48</v>
      </c>
      <c r="D23" s="45">
        <v>0</v>
      </c>
      <c r="E23" s="45">
        <v>0</v>
      </c>
      <c r="F23" s="45">
        <v>25</v>
      </c>
      <c r="G23" s="45">
        <v>25</v>
      </c>
      <c r="H23" s="45">
        <v>50</v>
      </c>
      <c r="I23" s="45">
        <v>70</v>
      </c>
      <c r="J23" s="45">
        <v>80</v>
      </c>
      <c r="K23" s="45">
        <v>100</v>
      </c>
    </row>
    <row r="24" spans="1:11" ht="54" customHeight="1">
      <c r="A24" s="56" t="s">
        <v>46</v>
      </c>
      <c r="B24" s="57"/>
      <c r="C24" s="57"/>
      <c r="D24" s="57"/>
      <c r="E24" s="57"/>
      <c r="F24" s="57"/>
      <c r="G24" s="57"/>
      <c r="H24" s="57"/>
      <c r="I24" s="57"/>
      <c r="J24" s="57"/>
      <c r="K24" s="58"/>
    </row>
    <row r="25" spans="1:11" ht="110.4" customHeight="1">
      <c r="A25" s="18" t="s">
        <v>42</v>
      </c>
      <c r="B25" s="19" t="s">
        <v>86</v>
      </c>
      <c r="C25" s="17" t="s">
        <v>54</v>
      </c>
      <c r="D25" s="50">
        <v>3</v>
      </c>
      <c r="E25" s="50">
        <v>3</v>
      </c>
      <c r="F25" s="50">
        <v>3</v>
      </c>
      <c r="G25" s="50">
        <v>3</v>
      </c>
      <c r="H25" s="50">
        <v>3</v>
      </c>
      <c r="I25" s="50">
        <v>3</v>
      </c>
      <c r="J25" s="50">
        <v>3</v>
      </c>
      <c r="K25" s="50">
        <v>3</v>
      </c>
    </row>
    <row r="26" spans="1:11" ht="33.6" customHeight="1">
      <c r="A26" s="56" t="s">
        <v>55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</row>
    <row r="27" spans="1:11" ht="151.80000000000001">
      <c r="A27" s="18" t="s">
        <v>59</v>
      </c>
      <c r="B27" s="25" t="s">
        <v>57</v>
      </c>
      <c r="C27" s="45" t="s">
        <v>48</v>
      </c>
      <c r="D27" s="51">
        <v>0</v>
      </c>
      <c r="E27" s="51">
        <v>0</v>
      </c>
      <c r="F27" s="51">
        <v>0</v>
      </c>
      <c r="G27" s="45">
        <v>0</v>
      </c>
      <c r="H27" s="45">
        <v>100</v>
      </c>
      <c r="I27" s="45">
        <v>100</v>
      </c>
      <c r="J27" s="45">
        <v>100</v>
      </c>
      <c r="K27" s="45">
        <v>100</v>
      </c>
    </row>
    <row r="28" spans="1:11" ht="121.95" customHeight="1">
      <c r="A28" s="18" t="s">
        <v>60</v>
      </c>
      <c r="B28" s="25" t="s">
        <v>58</v>
      </c>
      <c r="C28" s="45" t="s">
        <v>48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15</v>
      </c>
      <c r="K28" s="45">
        <v>30</v>
      </c>
    </row>
  </sheetData>
  <mergeCells count="15">
    <mergeCell ref="A26:K26"/>
    <mergeCell ref="A19:K19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4:K2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rowBreaks count="2" manualBreakCount="2">
    <brk id="15" max="16383" man="1"/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workbookViewId="0">
      <selection activeCell="A6" sqref="A6:F6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32.5546875" style="1" customWidth="1"/>
    <col min="4" max="4" width="12.6640625" style="1" customWidth="1"/>
    <col min="5" max="5" width="28.109375" style="1" customWidth="1"/>
    <col min="6" max="6" width="26.109375" style="1" customWidth="1"/>
    <col min="7" max="16384" width="8.88671875" style="1"/>
  </cols>
  <sheetData>
    <row r="1" spans="1:10" ht="28.95" customHeight="1">
      <c r="C1" s="65" t="s">
        <v>90</v>
      </c>
      <c r="D1" s="65"/>
      <c r="E1" s="65"/>
      <c r="F1" s="65"/>
      <c r="G1" s="8"/>
      <c r="H1" s="8"/>
      <c r="I1" s="8"/>
      <c r="J1" s="8"/>
    </row>
    <row r="2" spans="1:10">
      <c r="C2" s="65"/>
      <c r="D2" s="65"/>
      <c r="E2" s="65"/>
      <c r="F2" s="65"/>
      <c r="G2" s="8"/>
      <c r="H2" s="8"/>
      <c r="I2" s="8"/>
      <c r="J2" s="8"/>
    </row>
    <row r="3" spans="1:10">
      <c r="C3" s="65"/>
      <c r="D3" s="65"/>
      <c r="E3" s="65"/>
      <c r="F3" s="65"/>
      <c r="G3" s="8"/>
      <c r="H3" s="8"/>
      <c r="I3" s="8"/>
      <c r="J3" s="8"/>
    </row>
    <row r="4" spans="1:10" ht="12" customHeight="1">
      <c r="C4" s="65"/>
      <c r="D4" s="65"/>
      <c r="E4" s="65"/>
      <c r="F4" s="65"/>
      <c r="G4" s="8"/>
      <c r="H4" s="8"/>
      <c r="I4" s="8"/>
      <c r="J4" s="8"/>
    </row>
    <row r="6" spans="1:10" ht="39.6" customHeight="1">
      <c r="A6" s="76" t="s">
        <v>14</v>
      </c>
      <c r="B6" s="76"/>
      <c r="C6" s="76"/>
      <c r="D6" s="76"/>
      <c r="E6" s="76"/>
      <c r="F6" s="76"/>
      <c r="G6" s="2"/>
      <c r="H6" s="2"/>
      <c r="I6" s="2"/>
      <c r="J6" s="2"/>
    </row>
    <row r="7" spans="1:10" ht="36.6" customHeight="1">
      <c r="A7" s="77" t="s">
        <v>7</v>
      </c>
      <c r="B7" s="77"/>
      <c r="C7" s="78" t="s">
        <v>65</v>
      </c>
      <c r="D7" s="78"/>
      <c r="E7" s="78"/>
      <c r="F7" s="78"/>
    </row>
    <row r="8" spans="1:10">
      <c r="A8" s="77" t="s">
        <v>8</v>
      </c>
      <c r="B8" s="77"/>
      <c r="C8" s="71" t="s">
        <v>66</v>
      </c>
      <c r="D8" s="71"/>
      <c r="E8" s="71"/>
      <c r="F8" s="71"/>
    </row>
    <row r="10" spans="1:10" ht="42" customHeight="1">
      <c r="A10" s="73" t="s">
        <v>15</v>
      </c>
      <c r="B10" s="73" t="s">
        <v>16</v>
      </c>
      <c r="C10" s="73" t="s">
        <v>17</v>
      </c>
      <c r="D10" s="73" t="s">
        <v>18</v>
      </c>
      <c r="E10" s="73" t="s">
        <v>19</v>
      </c>
      <c r="F10" s="73" t="s">
        <v>20</v>
      </c>
    </row>
    <row r="11" spans="1:10" ht="42.6" customHeight="1">
      <c r="A11" s="74"/>
      <c r="B11" s="74"/>
      <c r="C11" s="74"/>
      <c r="D11" s="74"/>
      <c r="E11" s="74"/>
      <c r="F11" s="74"/>
    </row>
    <row r="12" spans="1:10" ht="51.6" customHeight="1">
      <c r="A12" s="75"/>
      <c r="B12" s="75"/>
      <c r="C12" s="75"/>
      <c r="D12" s="75"/>
      <c r="E12" s="75"/>
      <c r="F12" s="75"/>
    </row>
    <row r="13" spans="1:10">
      <c r="A13" s="72" t="s">
        <v>82</v>
      </c>
      <c r="B13" s="72"/>
      <c r="C13" s="72"/>
      <c r="D13" s="72"/>
      <c r="E13" s="72"/>
      <c r="F13" s="72"/>
    </row>
    <row r="14" spans="1:10" ht="82.2" customHeight="1">
      <c r="A14" s="81" t="s">
        <v>11</v>
      </c>
      <c r="B14" s="79" t="s">
        <v>67</v>
      </c>
      <c r="C14" s="73" t="s">
        <v>71</v>
      </c>
      <c r="D14" s="83" t="s">
        <v>70</v>
      </c>
      <c r="E14" s="23" t="s">
        <v>52</v>
      </c>
      <c r="F14" s="73" t="s">
        <v>61</v>
      </c>
    </row>
    <row r="15" spans="1:10" ht="82.8">
      <c r="A15" s="82"/>
      <c r="B15" s="80"/>
      <c r="C15" s="74"/>
      <c r="D15" s="84"/>
      <c r="E15" s="23" t="s">
        <v>88</v>
      </c>
      <c r="F15" s="74"/>
    </row>
    <row r="16" spans="1:10" ht="110.4">
      <c r="A16" s="82"/>
      <c r="B16" s="80"/>
      <c r="C16" s="74"/>
      <c r="D16" s="84"/>
      <c r="E16" s="23" t="s">
        <v>53</v>
      </c>
      <c r="F16" s="74"/>
    </row>
    <row r="17" spans="1:6" ht="61.2" customHeight="1">
      <c r="A17" s="82"/>
      <c r="B17" s="80"/>
      <c r="C17" s="74"/>
      <c r="D17" s="84"/>
      <c r="E17" s="23" t="s">
        <v>72</v>
      </c>
      <c r="F17" s="74"/>
    </row>
    <row r="18" spans="1:6" ht="109.95" customHeight="1">
      <c r="A18" s="46" t="s">
        <v>10</v>
      </c>
      <c r="B18" s="47" t="s">
        <v>68</v>
      </c>
      <c r="C18" s="48" t="s">
        <v>73</v>
      </c>
      <c r="D18" s="49" t="s">
        <v>70</v>
      </c>
      <c r="E18" s="19" t="s">
        <v>87</v>
      </c>
      <c r="F18" s="74"/>
    </row>
    <row r="19" spans="1:6" ht="151.80000000000001">
      <c r="A19" s="69" t="s">
        <v>41</v>
      </c>
      <c r="B19" s="69" t="s">
        <v>69</v>
      </c>
      <c r="C19" s="69" t="s">
        <v>74</v>
      </c>
      <c r="D19" s="69" t="s">
        <v>70</v>
      </c>
      <c r="E19" s="19" t="s">
        <v>57</v>
      </c>
      <c r="F19" s="69" t="s">
        <v>62</v>
      </c>
    </row>
    <row r="20" spans="1:6" ht="124.2">
      <c r="A20" s="69"/>
      <c r="B20" s="69"/>
      <c r="C20" s="69"/>
      <c r="D20" s="69"/>
      <c r="E20" s="19" t="s">
        <v>58</v>
      </c>
      <c r="F20" s="69"/>
    </row>
  </sheetData>
  <mergeCells count="23">
    <mergeCell ref="F14:F18"/>
    <mergeCell ref="B14:B17"/>
    <mergeCell ref="A14:A17"/>
    <mergeCell ref="C14:C17"/>
    <mergeCell ref="D14:D17"/>
    <mergeCell ref="F19:F20"/>
    <mergeCell ref="D19:D20"/>
    <mergeCell ref="C19:C20"/>
    <mergeCell ref="B19:B20"/>
    <mergeCell ref="A19:A20"/>
    <mergeCell ref="C1:F4"/>
    <mergeCell ref="A6:F6"/>
    <mergeCell ref="A7:B7"/>
    <mergeCell ref="A8:B8"/>
    <mergeCell ref="C7:F7"/>
    <mergeCell ref="C8:F8"/>
    <mergeCell ref="A13:F13"/>
    <mergeCell ref="A10:A12"/>
    <mergeCell ref="B10:B12"/>
    <mergeCell ref="C10:C12"/>
    <mergeCell ref="D10:D12"/>
    <mergeCell ref="E10:E12"/>
    <mergeCell ref="F10:F12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180" verticalDpi="180" r:id="rId1"/>
  <rowBreaks count="1" manualBreakCount="1">
    <brk id="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workbookViewId="0">
      <selection activeCell="E7" sqref="E7"/>
    </sheetView>
  </sheetViews>
  <sheetFormatPr defaultRowHeight="13.8"/>
  <cols>
    <col min="1" max="1" width="17.88671875" style="1" customWidth="1"/>
    <col min="2" max="2" width="30.88671875" style="1" customWidth="1"/>
    <col min="3" max="3" width="14.33203125" style="1" customWidth="1"/>
    <col min="4" max="4" width="13.33203125" style="1" customWidth="1"/>
    <col min="5" max="5" width="12" style="42" customWidth="1"/>
    <col min="6" max="6" width="11.33203125" style="42" customWidth="1"/>
    <col min="7" max="7" width="11.109375" style="42" customWidth="1"/>
    <col min="8" max="8" width="9.6640625" style="42" customWidth="1"/>
    <col min="9" max="9" width="10" style="42" customWidth="1"/>
    <col min="10" max="10" width="9.21875" style="42" customWidth="1"/>
    <col min="11" max="11" width="8.88671875" style="42"/>
    <col min="12" max="16384" width="8.88671875" style="1"/>
  </cols>
  <sheetData>
    <row r="1" spans="1:11">
      <c r="F1" s="86" t="s">
        <v>91</v>
      </c>
      <c r="G1" s="86"/>
      <c r="H1" s="86"/>
      <c r="I1" s="86"/>
      <c r="J1" s="86"/>
      <c r="K1" s="86"/>
    </row>
    <row r="2" spans="1:11" ht="57" customHeight="1">
      <c r="F2" s="86"/>
      <c r="G2" s="86"/>
      <c r="H2" s="86"/>
      <c r="I2" s="86"/>
      <c r="J2" s="86"/>
      <c r="K2" s="86"/>
    </row>
    <row r="4" spans="1:1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>
      <c r="A5" s="66" t="s">
        <v>7</v>
      </c>
      <c r="B5" s="66"/>
      <c r="C5" s="66"/>
      <c r="D5" s="5" t="s">
        <v>65</v>
      </c>
      <c r="E5" s="32"/>
      <c r="F5" s="32"/>
      <c r="G5" s="32"/>
      <c r="H5" s="33"/>
      <c r="I5" s="33"/>
      <c r="J5" s="33"/>
      <c r="K5" s="33"/>
    </row>
    <row r="6" spans="1:11">
      <c r="A6" s="66" t="s">
        <v>8</v>
      </c>
      <c r="B6" s="66"/>
      <c r="C6" s="66"/>
      <c r="D6" s="5" t="s">
        <v>66</v>
      </c>
      <c r="E6" s="32"/>
      <c r="F6" s="32"/>
      <c r="G6" s="32"/>
      <c r="H6" s="33"/>
      <c r="I6" s="33"/>
      <c r="J6" s="33"/>
      <c r="K6" s="33"/>
    </row>
    <row r="11" spans="1:11" ht="15.6">
      <c r="A11" s="89" t="s">
        <v>21</v>
      </c>
      <c r="B11" s="87" t="s">
        <v>22</v>
      </c>
      <c r="C11" s="87" t="s">
        <v>23</v>
      </c>
      <c r="D11" s="87" t="s">
        <v>24</v>
      </c>
      <c r="E11" s="34"/>
      <c r="F11" s="88" t="s">
        <v>25</v>
      </c>
      <c r="G11" s="88"/>
      <c r="H11" s="88"/>
      <c r="I11" s="88"/>
      <c r="J11" s="88"/>
      <c r="K11" s="88"/>
    </row>
    <row r="12" spans="1:11" ht="31.2">
      <c r="A12" s="90"/>
      <c r="B12" s="79"/>
      <c r="C12" s="79"/>
      <c r="D12" s="79"/>
      <c r="E12" s="35" t="s">
        <v>32</v>
      </c>
      <c r="F12" s="36" t="s">
        <v>26</v>
      </c>
      <c r="G12" s="36" t="s">
        <v>27</v>
      </c>
      <c r="H12" s="36" t="s">
        <v>28</v>
      </c>
      <c r="I12" s="36" t="s">
        <v>29</v>
      </c>
      <c r="J12" s="36" t="s">
        <v>30</v>
      </c>
      <c r="K12" s="36" t="s">
        <v>31</v>
      </c>
    </row>
    <row r="13" spans="1:11" ht="15.6">
      <c r="A13" s="85" t="s">
        <v>6</v>
      </c>
      <c r="B13" s="85" t="s">
        <v>63</v>
      </c>
      <c r="C13" s="85" t="s">
        <v>75</v>
      </c>
      <c r="D13" s="9" t="s">
        <v>38</v>
      </c>
      <c r="E13" s="37">
        <f>F13+G13+H13+I13+J13+K13</f>
        <v>3387</v>
      </c>
      <c r="F13" s="38">
        <f>F14+F15+F16+F17+F18</f>
        <v>287</v>
      </c>
      <c r="G13" s="38">
        <f t="shared" ref="G13:K13" si="0">G14+G15+G16+G17+G18</f>
        <v>300</v>
      </c>
      <c r="H13" s="38">
        <f t="shared" si="0"/>
        <v>700</v>
      </c>
      <c r="I13" s="38">
        <f t="shared" si="0"/>
        <v>700</v>
      </c>
      <c r="J13" s="38">
        <f t="shared" si="0"/>
        <v>700</v>
      </c>
      <c r="K13" s="38">
        <f t="shared" si="0"/>
        <v>700</v>
      </c>
    </row>
    <row r="14" spans="1:11" ht="62.4">
      <c r="A14" s="85"/>
      <c r="B14" s="85"/>
      <c r="C14" s="85"/>
      <c r="D14" s="10" t="s">
        <v>33</v>
      </c>
      <c r="E14" s="52">
        <f t="shared" ref="E14:E17" si="1">F14+G14+H14+I14+J14+K14</f>
        <v>3387</v>
      </c>
      <c r="F14" s="53">
        <f>F20</f>
        <v>287</v>
      </c>
      <c r="G14" s="53">
        <f t="shared" ref="G14:K14" si="2">G20</f>
        <v>300</v>
      </c>
      <c r="H14" s="53">
        <f t="shared" si="2"/>
        <v>700</v>
      </c>
      <c r="I14" s="53">
        <f t="shared" si="2"/>
        <v>700</v>
      </c>
      <c r="J14" s="53">
        <f t="shared" si="2"/>
        <v>700</v>
      </c>
      <c r="K14" s="53">
        <f t="shared" si="2"/>
        <v>700</v>
      </c>
    </row>
    <row r="15" spans="1:11" ht="82.2" customHeight="1">
      <c r="A15" s="85"/>
      <c r="B15" s="85"/>
      <c r="C15" s="85"/>
      <c r="D15" s="10" t="s">
        <v>34</v>
      </c>
      <c r="E15" s="52">
        <f t="shared" si="1"/>
        <v>0</v>
      </c>
      <c r="F15" s="53">
        <f t="shared" ref="F15:K15" si="3">F21</f>
        <v>0</v>
      </c>
      <c r="G15" s="53">
        <f t="shared" si="3"/>
        <v>0</v>
      </c>
      <c r="H15" s="53">
        <f t="shared" si="3"/>
        <v>0</v>
      </c>
      <c r="I15" s="53">
        <f t="shared" si="3"/>
        <v>0</v>
      </c>
      <c r="J15" s="53">
        <f t="shared" si="3"/>
        <v>0</v>
      </c>
      <c r="K15" s="53">
        <f t="shared" si="3"/>
        <v>0</v>
      </c>
    </row>
    <row r="16" spans="1:11" ht="62.4">
      <c r="A16" s="85"/>
      <c r="B16" s="85"/>
      <c r="C16" s="85"/>
      <c r="D16" s="10" t="s">
        <v>35</v>
      </c>
      <c r="E16" s="52">
        <f t="shared" si="1"/>
        <v>0</v>
      </c>
      <c r="F16" s="53">
        <f t="shared" ref="F16:K16" si="4">F22</f>
        <v>0</v>
      </c>
      <c r="G16" s="53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3">
        <f t="shared" si="4"/>
        <v>0</v>
      </c>
    </row>
    <row r="17" spans="1:11" ht="78">
      <c r="A17" s="85"/>
      <c r="B17" s="85"/>
      <c r="C17" s="85"/>
      <c r="D17" s="10" t="s">
        <v>36</v>
      </c>
      <c r="E17" s="52">
        <f t="shared" si="1"/>
        <v>0</v>
      </c>
      <c r="F17" s="53">
        <f t="shared" ref="F17:K17" si="5">F23</f>
        <v>0</v>
      </c>
      <c r="G17" s="53">
        <f t="shared" si="5"/>
        <v>0</v>
      </c>
      <c r="H17" s="53">
        <f t="shared" si="5"/>
        <v>0</v>
      </c>
      <c r="I17" s="53">
        <f t="shared" si="5"/>
        <v>0</v>
      </c>
      <c r="J17" s="53">
        <f t="shared" si="5"/>
        <v>0</v>
      </c>
      <c r="K17" s="53">
        <f t="shared" si="5"/>
        <v>0</v>
      </c>
    </row>
    <row r="18" spans="1:11" ht="46.8">
      <c r="A18" s="85"/>
      <c r="B18" s="85"/>
      <c r="C18" s="85"/>
      <c r="D18" s="10" t="s">
        <v>37</v>
      </c>
      <c r="E18" s="52">
        <f>F18+G18+H18+I18+J18+K18</f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</row>
    <row r="19" spans="1:11" ht="15.6">
      <c r="A19" s="91" t="s">
        <v>40</v>
      </c>
      <c r="B19" s="91" t="s">
        <v>81</v>
      </c>
      <c r="C19" s="91" t="s">
        <v>76</v>
      </c>
      <c r="D19" s="13" t="s">
        <v>38</v>
      </c>
      <c r="E19" s="30">
        <f>F19+G19+H19+I19+J19+K19</f>
        <v>3387</v>
      </c>
      <c r="F19" s="31">
        <f>F20+F21+F22+F23</f>
        <v>287</v>
      </c>
      <c r="G19" s="31">
        <f t="shared" ref="G19:K19" si="6">G20+G21+G22+G23</f>
        <v>300</v>
      </c>
      <c r="H19" s="31">
        <f t="shared" si="6"/>
        <v>700</v>
      </c>
      <c r="I19" s="31">
        <f t="shared" si="6"/>
        <v>700</v>
      </c>
      <c r="J19" s="31">
        <f t="shared" si="6"/>
        <v>700</v>
      </c>
      <c r="K19" s="31">
        <f t="shared" si="6"/>
        <v>700</v>
      </c>
    </row>
    <row r="20" spans="1:11" ht="62.4">
      <c r="A20" s="91"/>
      <c r="B20" s="91"/>
      <c r="C20" s="91"/>
      <c r="D20" s="14" t="s">
        <v>33</v>
      </c>
      <c r="E20" s="54">
        <f t="shared" ref="E20:E23" si="7">F20+G20+H20+I20+J20+K20</f>
        <v>3387</v>
      </c>
      <c r="F20" s="44">
        <f>F25+F30+F35</f>
        <v>287</v>
      </c>
      <c r="G20" s="44">
        <f t="shared" ref="G20:K20" si="8">G25+G30+G35</f>
        <v>300</v>
      </c>
      <c r="H20" s="44">
        <f t="shared" si="8"/>
        <v>700</v>
      </c>
      <c r="I20" s="44">
        <f t="shared" si="8"/>
        <v>700</v>
      </c>
      <c r="J20" s="44">
        <f t="shared" si="8"/>
        <v>700</v>
      </c>
      <c r="K20" s="44">
        <f t="shared" si="8"/>
        <v>700</v>
      </c>
    </row>
    <row r="21" spans="1:11" ht="93.6">
      <c r="A21" s="91"/>
      <c r="B21" s="91"/>
      <c r="C21" s="91"/>
      <c r="D21" s="14" t="s">
        <v>34</v>
      </c>
      <c r="E21" s="54">
        <f t="shared" si="7"/>
        <v>0</v>
      </c>
      <c r="F21" s="44">
        <f>F26+F31+F36</f>
        <v>0</v>
      </c>
      <c r="G21" s="44">
        <f>G26+G31+G36</f>
        <v>0</v>
      </c>
      <c r="H21" s="44">
        <f t="shared" ref="H21:K21" si="9">H26+H31+H36</f>
        <v>0</v>
      </c>
      <c r="I21" s="44">
        <f t="shared" si="9"/>
        <v>0</v>
      </c>
      <c r="J21" s="44">
        <f t="shared" si="9"/>
        <v>0</v>
      </c>
      <c r="K21" s="44">
        <f t="shared" si="9"/>
        <v>0</v>
      </c>
    </row>
    <row r="22" spans="1:11" ht="62.4">
      <c r="A22" s="91"/>
      <c r="B22" s="91"/>
      <c r="C22" s="91"/>
      <c r="D22" s="14" t="s">
        <v>35</v>
      </c>
      <c r="E22" s="54">
        <f t="shared" si="7"/>
        <v>0</v>
      </c>
      <c r="F22" s="44">
        <f t="shared" ref="F22:K22" si="10">F27+F32+F37</f>
        <v>0</v>
      </c>
      <c r="G22" s="44">
        <f t="shared" si="10"/>
        <v>0</v>
      </c>
      <c r="H22" s="44">
        <f t="shared" si="10"/>
        <v>0</v>
      </c>
      <c r="I22" s="44">
        <f t="shared" si="10"/>
        <v>0</v>
      </c>
      <c r="J22" s="44">
        <f t="shared" si="10"/>
        <v>0</v>
      </c>
      <c r="K22" s="44">
        <f t="shared" si="10"/>
        <v>0</v>
      </c>
    </row>
    <row r="23" spans="1:11" ht="78">
      <c r="A23" s="91"/>
      <c r="B23" s="91"/>
      <c r="C23" s="91"/>
      <c r="D23" s="14" t="s">
        <v>36</v>
      </c>
      <c r="E23" s="54">
        <f t="shared" si="7"/>
        <v>0</v>
      </c>
      <c r="F23" s="44">
        <f t="shared" ref="F23:K23" si="11">F28+F33+F38</f>
        <v>0</v>
      </c>
      <c r="G23" s="44">
        <f t="shared" si="11"/>
        <v>0</v>
      </c>
      <c r="H23" s="44">
        <f t="shared" si="11"/>
        <v>0</v>
      </c>
      <c r="I23" s="44">
        <f t="shared" si="11"/>
        <v>0</v>
      </c>
      <c r="J23" s="44">
        <f t="shared" si="11"/>
        <v>0</v>
      </c>
      <c r="K23" s="44">
        <f t="shared" si="11"/>
        <v>0</v>
      </c>
    </row>
    <row r="24" spans="1:11" ht="15.6">
      <c r="A24" s="92" t="s">
        <v>39</v>
      </c>
      <c r="B24" s="92" t="s">
        <v>67</v>
      </c>
      <c r="C24" s="92" t="s">
        <v>75</v>
      </c>
      <c r="D24" s="11" t="s">
        <v>38</v>
      </c>
      <c r="E24" s="28">
        <f>F24+G24+H24+I24+J24+K24</f>
        <v>2587</v>
      </c>
      <c r="F24" s="29">
        <f>F25+F26+F27+F28+F29</f>
        <v>287</v>
      </c>
      <c r="G24" s="29">
        <f>G25+G26+G27+G28+G29</f>
        <v>300</v>
      </c>
      <c r="H24" s="29">
        <f t="shared" ref="H24:K24" si="12">H25+H26+H27+H28+H29</f>
        <v>500</v>
      </c>
      <c r="I24" s="29">
        <f t="shared" si="12"/>
        <v>500</v>
      </c>
      <c r="J24" s="29">
        <f t="shared" si="12"/>
        <v>500</v>
      </c>
      <c r="K24" s="29">
        <f t="shared" si="12"/>
        <v>500</v>
      </c>
    </row>
    <row r="25" spans="1:11" ht="62.4">
      <c r="A25" s="93"/>
      <c r="B25" s="93"/>
      <c r="C25" s="93"/>
      <c r="D25" s="12" t="s">
        <v>33</v>
      </c>
      <c r="E25" s="28">
        <f t="shared" ref="E25:E28" si="13">F25+G25+H25+I25+J25+K25</f>
        <v>2587</v>
      </c>
      <c r="F25" s="43">
        <f>257+30</f>
        <v>287</v>
      </c>
      <c r="G25" s="43">
        <v>300</v>
      </c>
      <c r="H25" s="43">
        <v>500</v>
      </c>
      <c r="I25" s="43">
        <v>500</v>
      </c>
      <c r="J25" s="43">
        <v>500</v>
      </c>
      <c r="K25" s="43">
        <v>500</v>
      </c>
    </row>
    <row r="26" spans="1:11" ht="93.6">
      <c r="A26" s="93"/>
      <c r="B26" s="93"/>
      <c r="C26" s="93"/>
      <c r="D26" s="12" t="s">
        <v>34</v>
      </c>
      <c r="E26" s="28">
        <f>F26+G26+H26+I26+J26+K26</f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</row>
    <row r="27" spans="1:11" ht="62.4">
      <c r="A27" s="93"/>
      <c r="B27" s="93"/>
      <c r="C27" s="93"/>
      <c r="D27" s="12" t="s">
        <v>35</v>
      </c>
      <c r="E27" s="28">
        <f t="shared" si="13"/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</row>
    <row r="28" spans="1:11" ht="78">
      <c r="A28" s="94"/>
      <c r="B28" s="94"/>
      <c r="C28" s="94"/>
      <c r="D28" s="12" t="s">
        <v>36</v>
      </c>
      <c r="E28" s="28">
        <f t="shared" si="13"/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</row>
    <row r="29" spans="1:11" ht="15.6">
      <c r="A29" s="87" t="s">
        <v>45</v>
      </c>
      <c r="B29" s="87" t="s">
        <v>77</v>
      </c>
      <c r="C29" s="87" t="s">
        <v>79</v>
      </c>
      <c r="D29" s="15" t="s">
        <v>38</v>
      </c>
      <c r="E29" s="28">
        <f>F29+G29+H29+I29+J29+K29</f>
        <v>0</v>
      </c>
      <c r="F29" s="29">
        <f>F30+F31+F32+F33</f>
        <v>0</v>
      </c>
      <c r="G29" s="29">
        <f t="shared" ref="G29:K29" si="14">G30+G31+G32+G33</f>
        <v>0</v>
      </c>
      <c r="H29" s="29">
        <f t="shared" si="14"/>
        <v>0</v>
      </c>
      <c r="I29" s="29">
        <f t="shared" si="14"/>
        <v>0</v>
      </c>
      <c r="J29" s="29">
        <f t="shared" si="14"/>
        <v>0</v>
      </c>
      <c r="K29" s="29">
        <f t="shared" si="14"/>
        <v>0</v>
      </c>
    </row>
    <row r="30" spans="1:11" ht="62.4">
      <c r="A30" s="87"/>
      <c r="B30" s="87"/>
      <c r="C30" s="87"/>
      <c r="D30" s="12" t="s">
        <v>33</v>
      </c>
      <c r="E30" s="28">
        <f t="shared" ref="E30:E33" si="15">F30+G30+H30+I30+J30+K30</f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</row>
    <row r="31" spans="1:11" ht="93.6">
      <c r="A31" s="87"/>
      <c r="B31" s="87"/>
      <c r="C31" s="87"/>
      <c r="D31" s="12" t="s">
        <v>34</v>
      </c>
      <c r="E31" s="28">
        <f t="shared" si="15"/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</row>
    <row r="32" spans="1:11" ht="62.4">
      <c r="A32" s="87"/>
      <c r="B32" s="87"/>
      <c r="C32" s="87"/>
      <c r="D32" s="12" t="s">
        <v>35</v>
      </c>
      <c r="E32" s="28">
        <f t="shared" si="15"/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</row>
    <row r="33" spans="1:11" ht="78">
      <c r="A33" s="87"/>
      <c r="B33" s="87"/>
      <c r="C33" s="87"/>
      <c r="D33" s="12" t="s">
        <v>36</v>
      </c>
      <c r="E33" s="28">
        <f t="shared" si="15"/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</row>
    <row r="34" spans="1:11" ht="15.6">
      <c r="A34" s="87" t="s">
        <v>78</v>
      </c>
      <c r="B34" s="87" t="s">
        <v>51</v>
      </c>
      <c r="C34" s="87" t="s">
        <v>74</v>
      </c>
      <c r="D34" s="15" t="s">
        <v>38</v>
      </c>
      <c r="E34" s="27">
        <f>F34+G34+H34+I34+J34+K34</f>
        <v>800</v>
      </c>
      <c r="F34" s="39">
        <f>F35+F36+F37+F38</f>
        <v>0</v>
      </c>
      <c r="G34" s="39">
        <f t="shared" ref="G34:K34" si="16">G35+G36+G37+G38</f>
        <v>0</v>
      </c>
      <c r="H34" s="39">
        <f t="shared" si="16"/>
        <v>200</v>
      </c>
      <c r="I34" s="39">
        <f t="shared" si="16"/>
        <v>200</v>
      </c>
      <c r="J34" s="39">
        <f t="shared" si="16"/>
        <v>200</v>
      </c>
      <c r="K34" s="39">
        <f t="shared" si="16"/>
        <v>200</v>
      </c>
    </row>
    <row r="35" spans="1:11" ht="62.4">
      <c r="A35" s="87"/>
      <c r="B35" s="87"/>
      <c r="C35" s="87"/>
      <c r="D35" s="12" t="s">
        <v>33</v>
      </c>
      <c r="E35" s="28">
        <f t="shared" ref="E35:E38" si="17">F35+G35+H35+I35+J35+K35</f>
        <v>800</v>
      </c>
      <c r="F35" s="40">
        <v>0</v>
      </c>
      <c r="G35" s="40">
        <v>0</v>
      </c>
      <c r="H35" s="40">
        <v>200</v>
      </c>
      <c r="I35" s="40">
        <v>200</v>
      </c>
      <c r="J35" s="40">
        <v>200</v>
      </c>
      <c r="K35" s="40">
        <v>200</v>
      </c>
    </row>
    <row r="36" spans="1:11" ht="93.6">
      <c r="A36" s="87"/>
      <c r="B36" s="87"/>
      <c r="C36" s="87"/>
      <c r="D36" s="12" t="s">
        <v>34</v>
      </c>
      <c r="E36" s="28">
        <f t="shared" si="17"/>
        <v>0</v>
      </c>
      <c r="F36" s="41"/>
      <c r="G36" s="41"/>
      <c r="H36" s="41"/>
      <c r="I36" s="41"/>
      <c r="J36" s="41"/>
      <c r="K36" s="41"/>
    </row>
    <row r="37" spans="1:11" ht="62.4">
      <c r="A37" s="87"/>
      <c r="B37" s="87"/>
      <c r="C37" s="87"/>
      <c r="D37" s="12" t="s">
        <v>35</v>
      </c>
      <c r="E37" s="28">
        <f t="shared" si="17"/>
        <v>0</v>
      </c>
      <c r="F37" s="41"/>
      <c r="G37" s="41"/>
      <c r="H37" s="41"/>
      <c r="I37" s="41"/>
      <c r="J37" s="41"/>
      <c r="K37" s="41"/>
    </row>
    <row r="38" spans="1:11" ht="78">
      <c r="A38" s="87"/>
      <c r="B38" s="87"/>
      <c r="C38" s="87"/>
      <c r="D38" s="12" t="s">
        <v>36</v>
      </c>
      <c r="E38" s="28">
        <f t="shared" si="17"/>
        <v>0</v>
      </c>
      <c r="F38" s="41"/>
      <c r="G38" s="41"/>
      <c r="H38" s="41"/>
      <c r="I38" s="41"/>
      <c r="J38" s="41"/>
      <c r="K38" s="41"/>
    </row>
  </sheetData>
  <mergeCells count="24">
    <mergeCell ref="A34:A38"/>
    <mergeCell ref="B34:B38"/>
    <mergeCell ref="C34:C38"/>
    <mergeCell ref="A29:A33"/>
    <mergeCell ref="B29:B33"/>
    <mergeCell ref="C29:C33"/>
    <mergeCell ref="A19:A23"/>
    <mergeCell ref="B19:B23"/>
    <mergeCell ref="C19:C23"/>
    <mergeCell ref="A24:A28"/>
    <mergeCell ref="B24:B28"/>
    <mergeCell ref="C24:C28"/>
    <mergeCell ref="A13:A18"/>
    <mergeCell ref="B13:B18"/>
    <mergeCell ref="C13:C18"/>
    <mergeCell ref="F1:K2"/>
    <mergeCell ref="A4:K4"/>
    <mergeCell ref="A5:C5"/>
    <mergeCell ref="A6:C6"/>
    <mergeCell ref="D11:D12"/>
    <mergeCell ref="F11:K11"/>
    <mergeCell ref="C11:C12"/>
    <mergeCell ref="B11:B12"/>
    <mergeCell ref="A11:A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2019-06-21T07:34:16Z</dcterms:modified>
</cp:coreProperties>
</file>