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Приложение 5" sheetId="4" r:id="rId1"/>
  </sheets>
  <definedNames>
    <definedName name="_xlnm.Print_Area" localSheetId="0">'Приложение 5'!$A$1:$K$50</definedName>
  </definedNames>
  <calcPr calcId="124519"/>
</workbook>
</file>

<file path=xl/calcChain.xml><?xml version="1.0" encoding="utf-8"?>
<calcChain xmlns="http://schemas.openxmlformats.org/spreadsheetml/2006/main">
  <c r="K16" i="4"/>
  <c r="J16"/>
  <c r="I16"/>
  <c r="H16"/>
  <c r="G16"/>
  <c r="K17"/>
  <c r="J17"/>
  <c r="I17"/>
  <c r="H17"/>
  <c r="G17"/>
  <c r="F16"/>
  <c r="F17"/>
  <c r="K18"/>
  <c r="J18"/>
  <c r="I18"/>
  <c r="H18"/>
  <c r="G18"/>
  <c r="F18"/>
  <c r="K19"/>
  <c r="J19"/>
  <c r="I19"/>
  <c r="H19"/>
  <c r="G19"/>
  <c r="F19"/>
  <c r="K20"/>
  <c r="J20"/>
  <c r="I20"/>
  <c r="H20"/>
  <c r="G20"/>
  <c r="F20"/>
  <c r="K34" l="1"/>
  <c r="K28" s="1"/>
  <c r="K10" s="1"/>
  <c r="J34"/>
  <c r="J28" s="1"/>
  <c r="J10" s="1"/>
  <c r="I34"/>
  <c r="I28" s="1"/>
  <c r="I10" s="1"/>
  <c r="H34"/>
  <c r="H28" s="1"/>
  <c r="H10" s="1"/>
  <c r="G34"/>
  <c r="G28" s="1"/>
  <c r="G10" s="1"/>
  <c r="F34"/>
  <c r="F28" s="1"/>
  <c r="F10" s="1"/>
  <c r="K35"/>
  <c r="K29" s="1"/>
  <c r="K11" s="1"/>
  <c r="J35"/>
  <c r="J29" s="1"/>
  <c r="J11" s="1"/>
  <c r="I35"/>
  <c r="I29" s="1"/>
  <c r="I11" s="1"/>
  <c r="H35"/>
  <c r="H29" s="1"/>
  <c r="H11" s="1"/>
  <c r="G35"/>
  <c r="G29" s="1"/>
  <c r="G11" s="1"/>
  <c r="F35"/>
  <c r="K36"/>
  <c r="K30" s="1"/>
  <c r="K12" s="1"/>
  <c r="J36"/>
  <c r="J30" s="1"/>
  <c r="J12" s="1"/>
  <c r="I36"/>
  <c r="I30" s="1"/>
  <c r="I12" s="1"/>
  <c r="H36"/>
  <c r="H30" s="1"/>
  <c r="H12" s="1"/>
  <c r="G36"/>
  <c r="G30" s="1"/>
  <c r="G12" s="1"/>
  <c r="F36"/>
  <c r="K37"/>
  <c r="K31" s="1"/>
  <c r="K13" s="1"/>
  <c r="J37"/>
  <c r="J31" s="1"/>
  <c r="J13" s="1"/>
  <c r="I37"/>
  <c r="I31" s="1"/>
  <c r="I13" s="1"/>
  <c r="H37"/>
  <c r="H31" s="1"/>
  <c r="H13" s="1"/>
  <c r="G37"/>
  <c r="G31" s="1"/>
  <c r="G13" s="1"/>
  <c r="F37"/>
  <c r="K38"/>
  <c r="K32" s="1"/>
  <c r="K14" s="1"/>
  <c r="J38"/>
  <c r="J32" s="1"/>
  <c r="J14" s="1"/>
  <c r="I38"/>
  <c r="I32" s="1"/>
  <c r="I14" s="1"/>
  <c r="H38"/>
  <c r="H32" s="1"/>
  <c r="H14" s="1"/>
  <c r="G38"/>
  <c r="G32" s="1"/>
  <c r="G14" s="1"/>
  <c r="F38"/>
  <c r="F32" s="1"/>
  <c r="F14" s="1"/>
  <c r="F39"/>
  <c r="E36" l="1"/>
  <c r="F30"/>
  <c r="F12" s="1"/>
  <c r="E34"/>
  <c r="E38"/>
  <c r="E37"/>
  <c r="F31"/>
  <c r="F13" s="1"/>
  <c r="E35"/>
  <c r="F29"/>
  <c r="F11" s="1"/>
  <c r="E50"/>
  <c r="E49"/>
  <c r="E48"/>
  <c r="E47"/>
  <c r="E46"/>
  <c r="K45"/>
  <c r="J45"/>
  <c r="I45"/>
  <c r="H45"/>
  <c r="G45"/>
  <c r="F45"/>
  <c r="E44"/>
  <c r="E43"/>
  <c r="E42"/>
  <c r="E41"/>
  <c r="E40"/>
  <c r="K39"/>
  <c r="J39"/>
  <c r="I39"/>
  <c r="H39"/>
  <c r="G39"/>
  <c r="E45" l="1"/>
  <c r="E39"/>
  <c r="K33"/>
  <c r="J33"/>
  <c r="I33"/>
  <c r="H33"/>
  <c r="G33"/>
  <c r="F33"/>
  <c r="E32"/>
  <c r="E31"/>
  <c r="E30"/>
  <c r="E29"/>
  <c r="E28"/>
  <c r="K27"/>
  <c r="J27"/>
  <c r="I27"/>
  <c r="H27"/>
  <c r="G27"/>
  <c r="F27"/>
  <c r="E26"/>
  <c r="E25"/>
  <c r="E24"/>
  <c r="E23"/>
  <c r="E22"/>
  <c r="K21"/>
  <c r="J21"/>
  <c r="I21"/>
  <c r="H21"/>
  <c r="G21"/>
  <c r="F21"/>
  <c r="E20"/>
  <c r="E19"/>
  <c r="E18"/>
  <c r="E17"/>
  <c r="E16"/>
  <c r="K15"/>
  <c r="J15"/>
  <c r="I15"/>
  <c r="H15"/>
  <c r="G15"/>
  <c r="F15"/>
  <c r="E14"/>
  <c r="E13"/>
  <c r="E12"/>
  <c r="E11"/>
  <c r="E10"/>
  <c r="K9"/>
  <c r="J9"/>
  <c r="I9"/>
  <c r="H9"/>
  <c r="G9"/>
  <c r="F9"/>
  <c r="E21" l="1"/>
  <c r="E15"/>
  <c r="E9"/>
  <c r="E33"/>
  <c r="E27"/>
</calcChain>
</file>

<file path=xl/sharedStrings.xml><?xml version="1.0" encoding="utf-8"?>
<sst xmlns="http://schemas.openxmlformats.org/spreadsheetml/2006/main" count="72" uniqueCount="35">
  <si>
    <t>Муниципальная программа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</si>
  <si>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</si>
  <si>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</si>
  <si>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</si>
  <si>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</si>
  <si>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</si>
  <si>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</si>
  <si>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всего</t>
  </si>
  <si>
    <t>2019 год</t>
  </si>
  <si>
    <t>2020 год</t>
  </si>
  <si>
    <t>2021 год</t>
  </si>
  <si>
    <t>2022 год</t>
  </si>
  <si>
    <t>2023 год</t>
  </si>
  <si>
    <t>2024 год</t>
  </si>
  <si>
    <t xml:space="preserve"> 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</si>
  <si>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</si>
  <si>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</si>
  <si>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</si>
  <si>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</si>
  <si>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</si>
  <si>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>Основное мероприятие 1</t>
  </si>
  <si>
    <t>Подпрограмма 1</t>
  </si>
  <si>
    <t xml:space="preserve">Основное мероприятие </t>
  </si>
  <si>
    <t>к муниципальной программе</t>
  </si>
  <si>
    <t xml:space="preserve">«Управление муниципальными         финансами МО «Усть-Коксинский район» Республики Алтай»  </t>
  </si>
  <si>
    <t xml:space="preserve">«Создание  условий по обеспечению реализации муниципальной программы  «Управление муниципальными         финансами МО «Усть-Коксинский район» Республики Алтай»  </t>
  </si>
  <si>
    <t>Повышение эффективности муниципального управления в Финансовом управлении Администрации МО «Усть-Коксинский район» РА</t>
  </si>
  <si>
    <t>обеспечение сбалансированности и устойчивости бюджета МО "Усть-Коксинский район" Республики Алтай".</t>
  </si>
  <si>
    <t>«Повышение качества управления муниципальными финансами»</t>
  </si>
  <si>
    <t>Мероприятие 1.1.</t>
  </si>
  <si>
    <t>Проведение  взвешенной  долговой политики</t>
  </si>
  <si>
    <t xml:space="preserve">Содействие  сбалансированностии устойчивости местных бюджетов сельских поселений  </t>
  </si>
  <si>
    <t>Мероприятие 1.2.</t>
  </si>
  <si>
    <t xml:space="preserve">Ресурсное обеспечение реализации муниципальной программы "Управление муниципальными финансами МО «Усть-Коксинский район» Республики Алтай»  
</t>
  </si>
  <si>
    <t>Приложение N 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</si>
</sst>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justify" vertical="top" wrapText="1"/>
    </xf>
    <xf numFmtId="0" fontId="3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topLeftCell="A10" zoomScale="110" zoomScaleSheetLayoutView="110" workbookViewId="0">
      <selection activeCell="D7" sqref="D7:D8"/>
    </sheetView>
  </sheetViews>
  <sheetFormatPr defaultRowHeight="14.4"/>
  <cols>
    <col min="1" max="1" width="17.88671875" customWidth="1"/>
    <col min="2" max="2" width="30.88671875" customWidth="1"/>
    <col min="3" max="3" width="14.33203125" customWidth="1"/>
    <col min="4" max="4" width="13.33203125" customWidth="1"/>
    <col min="5" max="5" width="11.33203125" customWidth="1"/>
  </cols>
  <sheetData>
    <row r="1" spans="1:11" ht="15.6">
      <c r="E1" s="20"/>
      <c r="F1" s="20"/>
      <c r="G1" s="20"/>
      <c r="H1" s="48" t="s">
        <v>34</v>
      </c>
      <c r="I1" s="48"/>
      <c r="J1" s="48"/>
      <c r="K1" s="48"/>
    </row>
    <row r="2" spans="1:11" ht="15.6">
      <c r="E2" s="20"/>
      <c r="F2" s="48" t="s">
        <v>23</v>
      </c>
      <c r="G2" s="48"/>
      <c r="H2" s="48"/>
      <c r="I2" s="48"/>
      <c r="J2" s="48"/>
      <c r="K2" s="48"/>
    </row>
    <row r="3" spans="1:11" ht="33.75" customHeight="1">
      <c r="E3" s="49" t="s">
        <v>24</v>
      </c>
      <c r="F3" s="49"/>
      <c r="G3" s="49"/>
      <c r="H3" s="49"/>
      <c r="I3" s="49"/>
      <c r="J3" s="49"/>
      <c r="K3" s="49"/>
    </row>
    <row r="4" spans="1:11" ht="17.25" customHeight="1">
      <c r="E4" s="16"/>
      <c r="F4" s="16"/>
      <c r="G4" s="16"/>
      <c r="H4" s="16"/>
      <c r="I4" s="16"/>
      <c r="J4" s="16"/>
      <c r="K4" s="16"/>
    </row>
    <row r="5" spans="1:11" ht="36" customHeight="1">
      <c r="A5" s="50" t="s">
        <v>33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7" spans="1:11" ht="15.6">
      <c r="A7" s="52" t="s">
        <v>2</v>
      </c>
      <c r="B7" s="42" t="s">
        <v>3</v>
      </c>
      <c r="C7" s="42" t="s">
        <v>4</v>
      </c>
      <c r="D7" s="42" t="s">
        <v>5</v>
      </c>
      <c r="E7" s="1"/>
      <c r="F7" s="47" t="s">
        <v>6</v>
      </c>
      <c r="G7" s="47"/>
      <c r="H7" s="47"/>
      <c r="I7" s="47"/>
      <c r="J7" s="47"/>
      <c r="K7" s="47"/>
    </row>
    <row r="8" spans="1:11" ht="31.2">
      <c r="A8" s="52"/>
      <c r="B8" s="32"/>
      <c r="C8" s="32"/>
      <c r="D8" s="32"/>
      <c r="E8" s="2" t="s">
        <v>7</v>
      </c>
      <c r="F8" s="3" t="s">
        <v>8</v>
      </c>
      <c r="G8" s="3" t="s">
        <v>9</v>
      </c>
      <c r="H8" s="3" t="s">
        <v>10</v>
      </c>
      <c r="I8" s="3" t="s">
        <v>11</v>
      </c>
      <c r="J8" s="3" t="s">
        <v>12</v>
      </c>
      <c r="K8" s="3" t="s">
        <v>13</v>
      </c>
    </row>
    <row r="9" spans="1:11" ht="15.75" customHeight="1">
      <c r="A9" s="44" t="s">
        <v>0</v>
      </c>
      <c r="B9" s="43" t="s">
        <v>24</v>
      </c>
      <c r="C9" s="43"/>
      <c r="D9" s="4" t="s">
        <v>14</v>
      </c>
      <c r="E9" s="24">
        <f>F9+G9+H9+I9+J9+K9</f>
        <v>187231.62000000005</v>
      </c>
      <c r="F9" s="25">
        <f>F10+F11+F12+F13+F14</f>
        <v>32455.270000000004</v>
      </c>
      <c r="G9" s="25">
        <f t="shared" ref="G9:K9" si="0">G10+G11+G12+G13+G14</f>
        <v>33955.270000000004</v>
      </c>
      <c r="H9" s="25">
        <f t="shared" si="0"/>
        <v>32455.270000000004</v>
      </c>
      <c r="I9" s="25">
        <f t="shared" si="0"/>
        <v>29455.270000000004</v>
      </c>
      <c r="J9" s="25">
        <f t="shared" si="0"/>
        <v>29455.270000000004</v>
      </c>
      <c r="K9" s="25">
        <f t="shared" si="0"/>
        <v>29455.270000000004</v>
      </c>
    </row>
    <row r="10" spans="1:11" ht="62.4">
      <c r="A10" s="45"/>
      <c r="B10" s="43"/>
      <c r="C10" s="43"/>
      <c r="D10" s="5" t="s">
        <v>15</v>
      </c>
      <c r="E10" s="24">
        <f t="shared" ref="E10:E14" si="1">F10+G10+H10+I10+J10+K10</f>
        <v>147170.22</v>
      </c>
      <c r="F10" s="30">
        <f>F16+F28</f>
        <v>25778.370000000003</v>
      </c>
      <c r="G10" s="30">
        <f t="shared" ref="G10:K10" si="2">G16+G28</f>
        <v>27278.370000000003</v>
      </c>
      <c r="H10" s="30">
        <f t="shared" si="2"/>
        <v>25778.370000000003</v>
      </c>
      <c r="I10" s="30">
        <f t="shared" si="2"/>
        <v>22778.370000000003</v>
      </c>
      <c r="J10" s="30">
        <f t="shared" si="2"/>
        <v>22778.370000000003</v>
      </c>
      <c r="K10" s="30">
        <f t="shared" si="2"/>
        <v>22778.370000000003</v>
      </c>
    </row>
    <row r="11" spans="1:11" ht="93.75" customHeight="1">
      <c r="A11" s="45"/>
      <c r="B11" s="43"/>
      <c r="C11" s="43"/>
      <c r="D11" s="5" t="s">
        <v>16</v>
      </c>
      <c r="E11" s="24">
        <f t="shared" si="1"/>
        <v>40061.4</v>
      </c>
      <c r="F11" s="30">
        <f>F17+F29</f>
        <v>6676.9</v>
      </c>
      <c r="G11" s="30">
        <f t="shared" ref="G11:K11" si="3">G17+G29</f>
        <v>6676.9</v>
      </c>
      <c r="H11" s="30">
        <f t="shared" si="3"/>
        <v>6676.9</v>
      </c>
      <c r="I11" s="30">
        <f t="shared" si="3"/>
        <v>6676.9</v>
      </c>
      <c r="J11" s="30">
        <f t="shared" si="3"/>
        <v>6676.9</v>
      </c>
      <c r="K11" s="30">
        <f t="shared" si="3"/>
        <v>6676.9</v>
      </c>
    </row>
    <row r="12" spans="1:11" ht="62.4">
      <c r="A12" s="45"/>
      <c r="B12" s="43"/>
      <c r="C12" s="43"/>
      <c r="D12" s="5" t="s">
        <v>17</v>
      </c>
      <c r="E12" s="24">
        <f t="shared" si="1"/>
        <v>0</v>
      </c>
      <c r="F12" s="26">
        <f>F18+F30</f>
        <v>0</v>
      </c>
      <c r="G12" s="26">
        <f t="shared" ref="G12:K12" si="4">G18+G30</f>
        <v>0</v>
      </c>
      <c r="H12" s="26">
        <f t="shared" si="4"/>
        <v>0</v>
      </c>
      <c r="I12" s="26">
        <f t="shared" si="4"/>
        <v>0</v>
      </c>
      <c r="J12" s="26">
        <f t="shared" si="4"/>
        <v>0</v>
      </c>
      <c r="K12" s="26">
        <f t="shared" si="4"/>
        <v>0</v>
      </c>
    </row>
    <row r="13" spans="1:11" ht="78">
      <c r="A13" s="45"/>
      <c r="B13" s="43"/>
      <c r="C13" s="43"/>
      <c r="D13" s="5" t="s">
        <v>18</v>
      </c>
      <c r="E13" s="24">
        <f t="shared" si="1"/>
        <v>0</v>
      </c>
      <c r="F13" s="26">
        <f>F19+F31</f>
        <v>0</v>
      </c>
      <c r="G13" s="26">
        <f t="shared" ref="G13:K13" si="5">G19+G31</f>
        <v>0</v>
      </c>
      <c r="H13" s="26">
        <f t="shared" si="5"/>
        <v>0</v>
      </c>
      <c r="I13" s="26">
        <f t="shared" si="5"/>
        <v>0</v>
      </c>
      <c r="J13" s="26">
        <f t="shared" si="5"/>
        <v>0</v>
      </c>
      <c r="K13" s="26">
        <f t="shared" si="5"/>
        <v>0</v>
      </c>
    </row>
    <row r="14" spans="1:11" ht="46.8">
      <c r="A14" s="45"/>
      <c r="B14" s="43"/>
      <c r="C14" s="43"/>
      <c r="D14" s="5" t="s">
        <v>19</v>
      </c>
      <c r="E14" s="24">
        <f t="shared" si="1"/>
        <v>0</v>
      </c>
      <c r="F14" s="26">
        <f>F20+F32</f>
        <v>0</v>
      </c>
      <c r="G14" s="26">
        <f t="shared" ref="G14:K14" si="6">G20+G32</f>
        <v>0</v>
      </c>
      <c r="H14" s="26">
        <f t="shared" si="6"/>
        <v>0</v>
      </c>
      <c r="I14" s="26">
        <f t="shared" si="6"/>
        <v>0</v>
      </c>
      <c r="J14" s="26">
        <f t="shared" si="6"/>
        <v>0</v>
      </c>
      <c r="K14" s="26">
        <f t="shared" si="6"/>
        <v>0</v>
      </c>
    </row>
    <row r="15" spans="1:11" ht="15.6">
      <c r="A15" s="46" t="s">
        <v>1</v>
      </c>
      <c r="B15" s="42" t="s">
        <v>25</v>
      </c>
      <c r="C15" s="42"/>
      <c r="D15" s="6" t="s">
        <v>14</v>
      </c>
      <c r="E15" s="21">
        <f>F15+G15+H15+I15+J15+K15</f>
        <v>34108.019999999997</v>
      </c>
      <c r="F15" s="22">
        <f>F16+F17+F18+F19+F20</f>
        <v>5684.67</v>
      </c>
      <c r="G15" s="22">
        <f t="shared" ref="G15:K15" si="7">G16+G17+G18+G19+G20</f>
        <v>5684.67</v>
      </c>
      <c r="H15" s="22">
        <f t="shared" si="7"/>
        <v>5684.67</v>
      </c>
      <c r="I15" s="22">
        <f t="shared" si="7"/>
        <v>5684.67</v>
      </c>
      <c r="J15" s="22">
        <f t="shared" si="7"/>
        <v>5684.67</v>
      </c>
      <c r="K15" s="22">
        <f t="shared" si="7"/>
        <v>5684.67</v>
      </c>
    </row>
    <row r="16" spans="1:11" ht="62.4">
      <c r="A16" s="46"/>
      <c r="B16" s="42"/>
      <c r="C16" s="42"/>
      <c r="D16" s="7" t="s">
        <v>15</v>
      </c>
      <c r="E16" s="21">
        <f t="shared" ref="E16:E20" si="8">F16+G16+H16+I16+J16+K16</f>
        <v>34108.019999999997</v>
      </c>
      <c r="F16" s="23">
        <f>F22</f>
        <v>5684.67</v>
      </c>
      <c r="G16" s="23">
        <f t="shared" ref="G16:K16" si="9">G22</f>
        <v>5684.67</v>
      </c>
      <c r="H16" s="23">
        <f t="shared" si="9"/>
        <v>5684.67</v>
      </c>
      <c r="I16" s="23">
        <f t="shared" si="9"/>
        <v>5684.67</v>
      </c>
      <c r="J16" s="23">
        <f t="shared" si="9"/>
        <v>5684.67</v>
      </c>
      <c r="K16" s="23">
        <f t="shared" si="9"/>
        <v>5684.67</v>
      </c>
    </row>
    <row r="17" spans="1:11" ht="93.6">
      <c r="A17" s="46"/>
      <c r="B17" s="42"/>
      <c r="C17" s="42"/>
      <c r="D17" s="7" t="s">
        <v>16</v>
      </c>
      <c r="E17" s="21">
        <f t="shared" si="8"/>
        <v>0</v>
      </c>
      <c r="F17" s="23">
        <f>F23</f>
        <v>0</v>
      </c>
      <c r="G17" s="23">
        <f t="shared" ref="G17:K17" si="10">G23</f>
        <v>0</v>
      </c>
      <c r="H17" s="23">
        <f t="shared" si="10"/>
        <v>0</v>
      </c>
      <c r="I17" s="23">
        <f t="shared" si="10"/>
        <v>0</v>
      </c>
      <c r="J17" s="23">
        <f t="shared" si="10"/>
        <v>0</v>
      </c>
      <c r="K17" s="23">
        <f t="shared" si="10"/>
        <v>0</v>
      </c>
    </row>
    <row r="18" spans="1:11" ht="62.4">
      <c r="A18" s="46"/>
      <c r="B18" s="42"/>
      <c r="C18" s="42"/>
      <c r="D18" s="7" t="s">
        <v>17</v>
      </c>
      <c r="E18" s="21">
        <f t="shared" si="8"/>
        <v>0</v>
      </c>
      <c r="F18" s="23">
        <f>F24</f>
        <v>0</v>
      </c>
      <c r="G18" s="23">
        <f t="shared" ref="G18:K18" si="11">G24</f>
        <v>0</v>
      </c>
      <c r="H18" s="23">
        <f t="shared" si="11"/>
        <v>0</v>
      </c>
      <c r="I18" s="23">
        <f t="shared" si="11"/>
        <v>0</v>
      </c>
      <c r="J18" s="23">
        <f t="shared" si="11"/>
        <v>0</v>
      </c>
      <c r="K18" s="23">
        <f t="shared" si="11"/>
        <v>0</v>
      </c>
    </row>
    <row r="19" spans="1:11" ht="78">
      <c r="A19" s="46"/>
      <c r="B19" s="42"/>
      <c r="C19" s="42"/>
      <c r="D19" s="7" t="s">
        <v>18</v>
      </c>
      <c r="E19" s="21">
        <f t="shared" si="8"/>
        <v>0</v>
      </c>
      <c r="F19" s="23">
        <f>F25</f>
        <v>0</v>
      </c>
      <c r="G19" s="23">
        <f t="shared" ref="G19:K19" si="12">G25</f>
        <v>0</v>
      </c>
      <c r="H19" s="23">
        <f t="shared" si="12"/>
        <v>0</v>
      </c>
      <c r="I19" s="23">
        <f t="shared" si="12"/>
        <v>0</v>
      </c>
      <c r="J19" s="23">
        <f t="shared" si="12"/>
        <v>0</v>
      </c>
      <c r="K19" s="23">
        <f t="shared" si="12"/>
        <v>0</v>
      </c>
    </row>
    <row r="20" spans="1:11" ht="46.8">
      <c r="A20" s="46"/>
      <c r="B20" s="42"/>
      <c r="C20" s="42"/>
      <c r="D20" s="7" t="s">
        <v>19</v>
      </c>
      <c r="E20" s="21">
        <f t="shared" si="8"/>
        <v>0</v>
      </c>
      <c r="F20" s="23">
        <f>F26</f>
        <v>0</v>
      </c>
      <c r="G20" s="23">
        <f t="shared" ref="G20:K20" si="13">G26</f>
        <v>0</v>
      </c>
      <c r="H20" s="23">
        <f t="shared" si="13"/>
        <v>0</v>
      </c>
      <c r="I20" s="23">
        <f t="shared" si="13"/>
        <v>0</v>
      </c>
      <c r="J20" s="23">
        <f t="shared" si="13"/>
        <v>0</v>
      </c>
      <c r="K20" s="23">
        <f t="shared" si="13"/>
        <v>0</v>
      </c>
    </row>
    <row r="21" spans="1:11" ht="15.6">
      <c r="A21" s="33" t="s">
        <v>22</v>
      </c>
      <c r="B21" s="42" t="s">
        <v>26</v>
      </c>
      <c r="C21" s="42"/>
      <c r="D21" s="8" t="s">
        <v>14</v>
      </c>
      <c r="E21" s="9">
        <f>F21+G21+H21+I21+J21+K21</f>
        <v>34108.019999999997</v>
      </c>
      <c r="F21" s="10">
        <f>F22+F23+F24+F25+F26</f>
        <v>5684.67</v>
      </c>
      <c r="G21" s="10">
        <f t="shared" ref="G21:K21" si="14">G22+G23+G24+G25+G26</f>
        <v>5684.67</v>
      </c>
      <c r="H21" s="10">
        <f t="shared" si="14"/>
        <v>5684.67</v>
      </c>
      <c r="I21" s="10">
        <f t="shared" si="14"/>
        <v>5684.67</v>
      </c>
      <c r="J21" s="10">
        <f t="shared" si="14"/>
        <v>5684.67</v>
      </c>
      <c r="K21" s="10">
        <f t="shared" si="14"/>
        <v>5684.67</v>
      </c>
    </row>
    <row r="22" spans="1:11" ht="62.4">
      <c r="A22" s="33"/>
      <c r="B22" s="42"/>
      <c r="C22" s="42"/>
      <c r="D22" s="11" t="s">
        <v>15</v>
      </c>
      <c r="E22" s="17">
        <f t="shared" ref="E22:E26" si="15">F22+G22+H22+I22+J22+K22</f>
        <v>34108.019999999997</v>
      </c>
      <c r="F22" s="29">
        <v>5684.67</v>
      </c>
      <c r="G22" s="29">
        <v>5684.67</v>
      </c>
      <c r="H22" s="29">
        <v>5684.67</v>
      </c>
      <c r="I22" s="29">
        <v>5684.67</v>
      </c>
      <c r="J22" s="29">
        <v>5684.67</v>
      </c>
      <c r="K22" s="29">
        <v>5684.67</v>
      </c>
    </row>
    <row r="23" spans="1:11" ht="93.6">
      <c r="A23" s="33"/>
      <c r="B23" s="42"/>
      <c r="C23" s="42"/>
      <c r="D23" s="11" t="s">
        <v>16</v>
      </c>
      <c r="E23" s="17">
        <f t="shared" si="15"/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</row>
    <row r="24" spans="1:11" ht="62.4">
      <c r="A24" s="33"/>
      <c r="B24" s="42"/>
      <c r="C24" s="42"/>
      <c r="D24" s="11" t="s">
        <v>17</v>
      </c>
      <c r="E24" s="17">
        <f t="shared" si="15"/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</row>
    <row r="25" spans="1:11" ht="78">
      <c r="A25" s="33"/>
      <c r="B25" s="42"/>
      <c r="C25" s="42"/>
      <c r="D25" s="11" t="s">
        <v>18</v>
      </c>
      <c r="E25" s="17">
        <f t="shared" si="15"/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</row>
    <row r="26" spans="1:11" ht="46.8">
      <c r="A26" s="33"/>
      <c r="B26" s="42"/>
      <c r="C26" s="42"/>
      <c r="D26" s="11" t="s">
        <v>19</v>
      </c>
      <c r="E26" s="17">
        <f t="shared" si="15"/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</row>
    <row r="27" spans="1:11" ht="15.6">
      <c r="A27" s="41" t="s">
        <v>21</v>
      </c>
      <c r="B27" s="41" t="s">
        <v>28</v>
      </c>
      <c r="C27" s="41"/>
      <c r="D27" s="12" t="s">
        <v>14</v>
      </c>
      <c r="E27" s="13">
        <f>F27+G27+H27+I27+J27+K27</f>
        <v>153123.6</v>
      </c>
      <c r="F27" s="14">
        <f>F28+F29+F30+F31+F32</f>
        <v>26770.6</v>
      </c>
      <c r="G27" s="14">
        <f t="shared" ref="G27:K27" si="16">G28+G29+G30+G31+G32</f>
        <v>28270.6</v>
      </c>
      <c r="H27" s="14">
        <f t="shared" si="16"/>
        <v>26770.6</v>
      </c>
      <c r="I27" s="14">
        <f t="shared" si="16"/>
        <v>23770.6</v>
      </c>
      <c r="J27" s="14">
        <f t="shared" si="16"/>
        <v>23770.6</v>
      </c>
      <c r="K27" s="14">
        <f t="shared" si="16"/>
        <v>23770.6</v>
      </c>
    </row>
    <row r="28" spans="1:11" ht="62.4">
      <c r="A28" s="41"/>
      <c r="B28" s="41"/>
      <c r="C28" s="41"/>
      <c r="D28" s="15" t="s">
        <v>15</v>
      </c>
      <c r="E28" s="27">
        <f t="shared" ref="E28:E32" si="17">F28+G28+H28+I28+J28+K28</f>
        <v>113062.2</v>
      </c>
      <c r="F28" s="31">
        <f>F34</f>
        <v>20093.7</v>
      </c>
      <c r="G28" s="31">
        <f t="shared" ref="G28:K28" si="18">G34</f>
        <v>21593.7</v>
      </c>
      <c r="H28" s="31">
        <f t="shared" si="18"/>
        <v>20093.7</v>
      </c>
      <c r="I28" s="31">
        <f t="shared" si="18"/>
        <v>17093.7</v>
      </c>
      <c r="J28" s="31">
        <f t="shared" si="18"/>
        <v>17093.7</v>
      </c>
      <c r="K28" s="31">
        <f t="shared" si="18"/>
        <v>17093.7</v>
      </c>
    </row>
    <row r="29" spans="1:11" ht="93.6">
      <c r="A29" s="41"/>
      <c r="B29" s="41"/>
      <c r="C29" s="41"/>
      <c r="D29" s="15" t="s">
        <v>16</v>
      </c>
      <c r="E29" s="27">
        <f t="shared" si="17"/>
        <v>40061.4</v>
      </c>
      <c r="F29" s="31">
        <f>F35</f>
        <v>6676.9</v>
      </c>
      <c r="G29" s="31">
        <f t="shared" ref="G29:K29" si="19">G35</f>
        <v>6676.9</v>
      </c>
      <c r="H29" s="31">
        <f t="shared" si="19"/>
        <v>6676.9</v>
      </c>
      <c r="I29" s="31">
        <f t="shared" si="19"/>
        <v>6676.9</v>
      </c>
      <c r="J29" s="31">
        <f t="shared" si="19"/>
        <v>6676.9</v>
      </c>
      <c r="K29" s="31">
        <f t="shared" si="19"/>
        <v>6676.9</v>
      </c>
    </row>
    <row r="30" spans="1:11" ht="62.4">
      <c r="A30" s="41"/>
      <c r="B30" s="41"/>
      <c r="C30" s="41"/>
      <c r="D30" s="15" t="s">
        <v>17</v>
      </c>
      <c r="E30" s="27">
        <f t="shared" si="17"/>
        <v>0</v>
      </c>
      <c r="F30" s="28">
        <f>F36</f>
        <v>0</v>
      </c>
      <c r="G30" s="28">
        <f t="shared" ref="G30:K30" si="20">G36</f>
        <v>0</v>
      </c>
      <c r="H30" s="28">
        <f t="shared" si="20"/>
        <v>0</v>
      </c>
      <c r="I30" s="28">
        <f t="shared" si="20"/>
        <v>0</v>
      </c>
      <c r="J30" s="28">
        <f t="shared" si="20"/>
        <v>0</v>
      </c>
      <c r="K30" s="28">
        <f t="shared" si="20"/>
        <v>0</v>
      </c>
    </row>
    <row r="31" spans="1:11" ht="78">
      <c r="A31" s="41"/>
      <c r="B31" s="41"/>
      <c r="C31" s="41"/>
      <c r="D31" s="15" t="s">
        <v>18</v>
      </c>
      <c r="E31" s="27">
        <f t="shared" si="17"/>
        <v>0</v>
      </c>
      <c r="F31" s="28">
        <f>F37</f>
        <v>0</v>
      </c>
      <c r="G31" s="28">
        <f t="shared" ref="G31:K31" si="21">G37</f>
        <v>0</v>
      </c>
      <c r="H31" s="28">
        <f t="shared" si="21"/>
        <v>0</v>
      </c>
      <c r="I31" s="28">
        <f t="shared" si="21"/>
        <v>0</v>
      </c>
      <c r="J31" s="28">
        <f t="shared" si="21"/>
        <v>0</v>
      </c>
      <c r="K31" s="28">
        <f t="shared" si="21"/>
        <v>0</v>
      </c>
    </row>
    <row r="32" spans="1:11" ht="46.8">
      <c r="A32" s="41"/>
      <c r="B32" s="41"/>
      <c r="C32" s="41"/>
      <c r="D32" s="15" t="s">
        <v>19</v>
      </c>
      <c r="E32" s="27">
        <f t="shared" si="17"/>
        <v>0</v>
      </c>
      <c r="F32" s="28">
        <f>F38</f>
        <v>0</v>
      </c>
      <c r="G32" s="28">
        <f t="shared" ref="G32:K32" si="22">G38</f>
        <v>0</v>
      </c>
      <c r="H32" s="28">
        <f t="shared" si="22"/>
        <v>0</v>
      </c>
      <c r="I32" s="28">
        <f t="shared" si="22"/>
        <v>0</v>
      </c>
      <c r="J32" s="28">
        <f t="shared" si="22"/>
        <v>0</v>
      </c>
      <c r="K32" s="28">
        <f t="shared" si="22"/>
        <v>0</v>
      </c>
    </row>
    <row r="33" spans="1:11" ht="15.6">
      <c r="A33" s="42" t="s">
        <v>20</v>
      </c>
      <c r="B33" s="42" t="s">
        <v>27</v>
      </c>
      <c r="C33" s="42"/>
      <c r="D33" s="8" t="s">
        <v>14</v>
      </c>
      <c r="E33" s="9">
        <f>F33+G33+H33+I33+J33+K33</f>
        <v>153123.6</v>
      </c>
      <c r="F33" s="10">
        <f>F34+F35+F36+F37+F38</f>
        <v>26770.6</v>
      </c>
      <c r="G33" s="10">
        <f t="shared" ref="G33:K33" si="23">G34+G35+G36+G37+G38</f>
        <v>28270.6</v>
      </c>
      <c r="H33" s="10">
        <f t="shared" si="23"/>
        <v>26770.6</v>
      </c>
      <c r="I33" s="10">
        <f t="shared" si="23"/>
        <v>23770.6</v>
      </c>
      <c r="J33" s="10">
        <f t="shared" si="23"/>
        <v>23770.6</v>
      </c>
      <c r="K33" s="10">
        <f t="shared" si="23"/>
        <v>23770.6</v>
      </c>
    </row>
    <row r="34" spans="1:11" ht="62.4">
      <c r="A34" s="42"/>
      <c r="B34" s="42"/>
      <c r="C34" s="42"/>
      <c r="D34" s="11" t="s">
        <v>15</v>
      </c>
      <c r="E34" s="17">
        <f t="shared" ref="E34" si="24">F34+G34+H34+I34+J34+K34</f>
        <v>113062.2</v>
      </c>
      <c r="F34" s="19">
        <f>F40+F46</f>
        <v>20093.7</v>
      </c>
      <c r="G34" s="19">
        <f t="shared" ref="G34:K38" si="25">G40+G46</f>
        <v>21593.7</v>
      </c>
      <c r="H34" s="19">
        <f t="shared" si="25"/>
        <v>20093.7</v>
      </c>
      <c r="I34" s="19">
        <f t="shared" si="25"/>
        <v>17093.7</v>
      </c>
      <c r="J34" s="19">
        <f t="shared" si="25"/>
        <v>17093.7</v>
      </c>
      <c r="K34" s="19">
        <f t="shared" si="25"/>
        <v>17093.7</v>
      </c>
    </row>
    <row r="35" spans="1:11" ht="93.6">
      <c r="A35" s="42"/>
      <c r="B35" s="42"/>
      <c r="C35" s="42"/>
      <c r="D35" s="11" t="s">
        <v>16</v>
      </c>
      <c r="E35" s="17">
        <f t="shared" ref="E35" si="26">F35+G35+H35+I35+J35+K35</f>
        <v>40061.4</v>
      </c>
      <c r="F35" s="19">
        <f>F41+F47</f>
        <v>6676.9</v>
      </c>
      <c r="G35" s="19">
        <f t="shared" si="25"/>
        <v>6676.9</v>
      </c>
      <c r="H35" s="19">
        <f t="shared" si="25"/>
        <v>6676.9</v>
      </c>
      <c r="I35" s="19">
        <f t="shared" si="25"/>
        <v>6676.9</v>
      </c>
      <c r="J35" s="19">
        <f t="shared" si="25"/>
        <v>6676.9</v>
      </c>
      <c r="K35" s="19">
        <f t="shared" si="25"/>
        <v>6676.9</v>
      </c>
    </row>
    <row r="36" spans="1:11" ht="62.4">
      <c r="A36" s="42"/>
      <c r="B36" s="42"/>
      <c r="C36" s="42"/>
      <c r="D36" s="11" t="s">
        <v>17</v>
      </c>
      <c r="E36" s="17">
        <f t="shared" ref="E36:E38" si="27">F36+G36+H36+I36+J36+K36</f>
        <v>0</v>
      </c>
      <c r="F36" s="19">
        <f>F42+F48</f>
        <v>0</v>
      </c>
      <c r="G36" s="19">
        <f t="shared" si="25"/>
        <v>0</v>
      </c>
      <c r="H36" s="19">
        <f t="shared" si="25"/>
        <v>0</v>
      </c>
      <c r="I36" s="19">
        <f t="shared" si="25"/>
        <v>0</v>
      </c>
      <c r="J36" s="19">
        <f t="shared" si="25"/>
        <v>0</v>
      </c>
      <c r="K36" s="19">
        <f t="shared" si="25"/>
        <v>0</v>
      </c>
    </row>
    <row r="37" spans="1:11" ht="78">
      <c r="A37" s="42"/>
      <c r="B37" s="42"/>
      <c r="C37" s="42"/>
      <c r="D37" s="11" t="s">
        <v>18</v>
      </c>
      <c r="E37" s="17">
        <f t="shared" ref="E37" si="28">F37+G37+H37+I37+J37+K37</f>
        <v>0</v>
      </c>
      <c r="F37" s="19">
        <f>F43+F49</f>
        <v>0</v>
      </c>
      <c r="G37" s="19">
        <f t="shared" si="25"/>
        <v>0</v>
      </c>
      <c r="H37" s="19">
        <f t="shared" si="25"/>
        <v>0</v>
      </c>
      <c r="I37" s="19">
        <f t="shared" si="25"/>
        <v>0</v>
      </c>
      <c r="J37" s="19">
        <f t="shared" si="25"/>
        <v>0</v>
      </c>
      <c r="K37" s="19">
        <f t="shared" si="25"/>
        <v>0</v>
      </c>
    </row>
    <row r="38" spans="1:11" ht="46.8">
      <c r="A38" s="42"/>
      <c r="B38" s="42"/>
      <c r="C38" s="42"/>
      <c r="D38" s="11" t="s">
        <v>19</v>
      </c>
      <c r="E38" s="17">
        <f t="shared" si="27"/>
        <v>0</v>
      </c>
      <c r="F38" s="19">
        <f>F44+F50</f>
        <v>0</v>
      </c>
      <c r="G38" s="19">
        <f t="shared" si="25"/>
        <v>0</v>
      </c>
      <c r="H38" s="19">
        <f t="shared" si="25"/>
        <v>0</v>
      </c>
      <c r="I38" s="19">
        <f t="shared" si="25"/>
        <v>0</v>
      </c>
      <c r="J38" s="19">
        <f t="shared" si="25"/>
        <v>0</v>
      </c>
      <c r="K38" s="19">
        <f t="shared" si="25"/>
        <v>0</v>
      </c>
    </row>
    <row r="39" spans="1:11" ht="15" customHeight="1">
      <c r="A39" s="32" t="s">
        <v>29</v>
      </c>
      <c r="B39" s="32" t="s">
        <v>30</v>
      </c>
      <c r="C39" s="35"/>
      <c r="D39" s="8" t="s">
        <v>14</v>
      </c>
      <c r="E39" s="17">
        <f>F39+G39+H39+I39+J39+K39</f>
        <v>10500</v>
      </c>
      <c r="F39" s="18">
        <f>F40+F41+F42+F43+F44</f>
        <v>3000</v>
      </c>
      <c r="G39" s="18">
        <f t="shared" ref="G39:K39" si="29">G40+G41+G42+G43+G44</f>
        <v>4500</v>
      </c>
      <c r="H39" s="18">
        <f t="shared" si="29"/>
        <v>3000</v>
      </c>
      <c r="I39" s="18">
        <f t="shared" si="29"/>
        <v>0</v>
      </c>
      <c r="J39" s="18">
        <f t="shared" si="29"/>
        <v>0</v>
      </c>
      <c r="K39" s="18">
        <f t="shared" si="29"/>
        <v>0</v>
      </c>
    </row>
    <row r="40" spans="1:11" ht="62.4">
      <c r="A40" s="33"/>
      <c r="B40" s="33"/>
      <c r="C40" s="36"/>
      <c r="D40" s="11" t="s">
        <v>15</v>
      </c>
      <c r="E40" s="17">
        <f t="shared" ref="E40:E44" si="30">F40+G40+H40+I40+J40+K40</f>
        <v>10500</v>
      </c>
      <c r="F40" s="19">
        <v>3000</v>
      </c>
      <c r="G40" s="19">
        <v>4500</v>
      </c>
      <c r="H40" s="19">
        <v>3000</v>
      </c>
      <c r="I40" s="19">
        <v>0</v>
      </c>
      <c r="J40" s="19">
        <v>0</v>
      </c>
      <c r="K40" s="19">
        <v>0</v>
      </c>
    </row>
    <row r="41" spans="1:11" ht="93.6">
      <c r="A41" s="33"/>
      <c r="B41" s="33"/>
      <c r="C41" s="36"/>
      <c r="D41" s="11" t="s">
        <v>16</v>
      </c>
      <c r="E41" s="17">
        <f t="shared" si="30"/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</row>
    <row r="42" spans="1:11" ht="62.4">
      <c r="A42" s="33"/>
      <c r="B42" s="33"/>
      <c r="C42" s="36"/>
      <c r="D42" s="11" t="s">
        <v>17</v>
      </c>
      <c r="E42" s="17">
        <f t="shared" si="30"/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</row>
    <row r="43" spans="1:11" ht="78">
      <c r="A43" s="33"/>
      <c r="B43" s="33"/>
      <c r="C43" s="36"/>
      <c r="D43" s="11" t="s">
        <v>18</v>
      </c>
      <c r="E43" s="17">
        <f t="shared" si="30"/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</row>
    <row r="44" spans="1:11" ht="46.8">
      <c r="A44" s="34"/>
      <c r="B44" s="34"/>
      <c r="C44" s="37"/>
      <c r="D44" s="11" t="s">
        <v>19</v>
      </c>
      <c r="E44" s="17">
        <f t="shared" si="30"/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</row>
    <row r="45" spans="1:11" ht="15.6">
      <c r="A45" s="38" t="s">
        <v>32</v>
      </c>
      <c r="B45" s="32" t="s">
        <v>31</v>
      </c>
      <c r="C45" s="35"/>
      <c r="D45" s="8" t="s">
        <v>14</v>
      </c>
      <c r="E45" s="17">
        <f>F45+G45+H45+I45+J45+K45</f>
        <v>142623.6</v>
      </c>
      <c r="F45" s="18">
        <f>F46+F47+F48+F49+F50</f>
        <v>23770.6</v>
      </c>
      <c r="G45" s="18">
        <f t="shared" ref="G45:K45" si="31">G46+G47+G48+G49+G50</f>
        <v>23770.6</v>
      </c>
      <c r="H45" s="18">
        <f t="shared" si="31"/>
        <v>23770.6</v>
      </c>
      <c r="I45" s="18">
        <f t="shared" si="31"/>
        <v>23770.6</v>
      </c>
      <c r="J45" s="18">
        <f t="shared" si="31"/>
        <v>23770.6</v>
      </c>
      <c r="K45" s="18">
        <f t="shared" si="31"/>
        <v>23770.6</v>
      </c>
    </row>
    <row r="46" spans="1:11" ht="62.4">
      <c r="A46" s="39"/>
      <c r="B46" s="33"/>
      <c r="C46" s="36"/>
      <c r="D46" s="11" t="s">
        <v>15</v>
      </c>
      <c r="E46" s="17">
        <f t="shared" ref="E46:E50" si="32">F46+G46+H46+I46+J46+K46</f>
        <v>102562.2</v>
      </c>
      <c r="F46" s="29">
        <v>17093.7</v>
      </c>
      <c r="G46" s="29">
        <v>17093.7</v>
      </c>
      <c r="H46" s="29">
        <v>17093.7</v>
      </c>
      <c r="I46" s="29">
        <v>17093.7</v>
      </c>
      <c r="J46" s="29">
        <v>17093.7</v>
      </c>
      <c r="K46" s="29">
        <v>17093.7</v>
      </c>
    </row>
    <row r="47" spans="1:11" ht="93.6">
      <c r="A47" s="39"/>
      <c r="B47" s="33"/>
      <c r="C47" s="36"/>
      <c r="D47" s="11" t="s">
        <v>16</v>
      </c>
      <c r="E47" s="17">
        <f t="shared" si="32"/>
        <v>40061.4</v>
      </c>
      <c r="F47" s="29">
        <v>6676.9</v>
      </c>
      <c r="G47" s="29">
        <v>6676.9</v>
      </c>
      <c r="H47" s="29">
        <v>6676.9</v>
      </c>
      <c r="I47" s="29">
        <v>6676.9</v>
      </c>
      <c r="J47" s="29">
        <v>6676.9</v>
      </c>
      <c r="K47" s="29">
        <v>6676.9</v>
      </c>
    </row>
    <row r="48" spans="1:11" ht="62.4">
      <c r="A48" s="39"/>
      <c r="B48" s="33"/>
      <c r="C48" s="36"/>
      <c r="D48" s="11" t="s">
        <v>17</v>
      </c>
      <c r="E48" s="17">
        <f t="shared" si="32"/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</row>
    <row r="49" spans="1:11" ht="78">
      <c r="A49" s="39"/>
      <c r="B49" s="33"/>
      <c r="C49" s="36"/>
      <c r="D49" s="11" t="s">
        <v>18</v>
      </c>
      <c r="E49" s="17">
        <f t="shared" si="32"/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</row>
    <row r="50" spans="1:11" ht="46.8">
      <c r="A50" s="40"/>
      <c r="B50" s="34"/>
      <c r="C50" s="37"/>
      <c r="D50" s="11" t="s">
        <v>19</v>
      </c>
      <c r="E50" s="17">
        <f t="shared" si="32"/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</row>
  </sheetData>
  <mergeCells count="30">
    <mergeCell ref="B7:B8"/>
    <mergeCell ref="C7:C8"/>
    <mergeCell ref="D7:D8"/>
    <mergeCell ref="F7:K7"/>
    <mergeCell ref="H1:K1"/>
    <mergeCell ref="F2:K2"/>
    <mergeCell ref="E3:K3"/>
    <mergeCell ref="A5:K5"/>
    <mergeCell ref="A7:A8"/>
    <mergeCell ref="A21:A26"/>
    <mergeCell ref="A27:A32"/>
    <mergeCell ref="A33:A38"/>
    <mergeCell ref="B9:B14"/>
    <mergeCell ref="C9:C14"/>
    <mergeCell ref="B15:B20"/>
    <mergeCell ref="C15:C20"/>
    <mergeCell ref="A9:A14"/>
    <mergeCell ref="A15:A20"/>
    <mergeCell ref="B33:B38"/>
    <mergeCell ref="C33:C38"/>
    <mergeCell ref="B21:B26"/>
    <mergeCell ref="C21:C26"/>
    <mergeCell ref="B27:B32"/>
    <mergeCell ref="C27:C32"/>
    <mergeCell ref="A39:A44"/>
    <mergeCell ref="B39:B44"/>
    <mergeCell ref="C39:C44"/>
    <mergeCell ref="A45:A50"/>
    <mergeCell ref="B45:B50"/>
    <mergeCell ref="C45:C50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</vt:lpstr>
      <vt:lpstr>'Приложение 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2019-06-21T07:16:58Z</dcterms:modified>
</cp:coreProperties>
</file>