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Оборотная ведомость " sheetId="1" r:id="rId1"/>
  </sheets>
  <definedNames/>
  <calcPr fullCalcOnLoad="1"/>
</workbook>
</file>

<file path=xl/sharedStrings.xml><?xml version="1.0" encoding="utf-8"?>
<sst xmlns="http://schemas.openxmlformats.org/spreadsheetml/2006/main" count="571" uniqueCount="174">
  <si>
    <t/>
  </si>
  <si>
    <t>КОДЫ</t>
  </si>
  <si>
    <t xml:space="preserve">Форма </t>
  </si>
  <si>
    <t>по ОКУД</t>
  </si>
  <si>
    <t>0504035</t>
  </si>
  <si>
    <t>за  2018 года</t>
  </si>
  <si>
    <t>Дата</t>
  </si>
  <si>
    <t>Учреждение</t>
  </si>
  <si>
    <t>УФК по республике Алтай (Сельская администрация Карагайского сельского поселения)</t>
  </si>
  <si>
    <t>по ОКПО</t>
  </si>
  <si>
    <t>02833492</t>
  </si>
  <si>
    <t>Структурное подразделение</t>
  </si>
  <si>
    <t>(по всем структурным подразделениям)</t>
  </si>
  <si>
    <t>по КСП</t>
  </si>
  <si>
    <t>000000000</t>
  </si>
  <si>
    <t>Ответственное (-ые) лицо (-а)</t>
  </si>
  <si>
    <t>Таб.номер</t>
  </si>
  <si>
    <t>Номер счета</t>
  </si>
  <si>
    <t xml:space="preserve">Исполнитель </t>
  </si>
  <si>
    <t>(должность)</t>
  </si>
  <si>
    <t>(подпись)</t>
  </si>
  <si>
    <t>(расшифровка подписи)</t>
  </si>
  <si>
    <t>№ п/п</t>
  </si>
  <si>
    <t>Расшифровка</t>
  </si>
  <si>
    <t>Инвентарный номер</t>
  </si>
  <si>
    <t>Наименование нефинансового актива</t>
  </si>
  <si>
    <t>ОКЕИ</t>
  </si>
  <si>
    <t>Остаток на 01.01.2018</t>
  </si>
  <si>
    <t>Кол-во</t>
  </si>
  <si>
    <t>Сумма</t>
  </si>
  <si>
    <t>Обороты за период</t>
  </si>
  <si>
    <t>Дебет</t>
  </si>
  <si>
    <t>Кредит</t>
  </si>
  <si>
    <t>Остаток на 31.12.2018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</si>
  <si>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</si>
  <si>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</si>
  <si>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</si>
  <si>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</si>
  <si>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</si>
  <si>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</si>
  <si>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</si>
  <si>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</si>
  <si>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</si>
  <si>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</si>
  <si>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</si>
  <si>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</si>
  <si>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013.4.0023</t>
  </si>
  <si>
    <t>баян</t>
  </si>
  <si>
    <t>шт</t>
  </si>
  <si>
    <t>013.4.0024</t>
  </si>
  <si>
    <t>бензотример GBC 052</t>
  </si>
  <si>
    <t>011.2.0001</t>
  </si>
  <si>
    <t>Водоколонка</t>
  </si>
  <si>
    <t>011.2.0002</t>
  </si>
  <si>
    <t>Здание Карагайского с/п</t>
  </si>
  <si>
    <t>011.2.0003</t>
  </si>
  <si>
    <t>Здание СК с.Банное</t>
  </si>
  <si>
    <t>013.6.0001</t>
  </si>
  <si>
    <t>источник бесперебойного питания</t>
  </si>
  <si>
    <t>013.6.0002</t>
  </si>
  <si>
    <t>картридж</t>
  </si>
  <si>
    <t>013.4.0029</t>
  </si>
  <si>
    <t>Картридж Aceline NS-TK1200 (TK1200) для Kyocera ECOSYS</t>
  </si>
  <si>
    <t>013.3.0001</t>
  </si>
  <si>
    <t>качели игровые</t>
  </si>
  <si>
    <t>013.4.0003</t>
  </si>
  <si>
    <t>компьютер</t>
  </si>
  <si>
    <t>013.4.0004</t>
  </si>
  <si>
    <t>компьютер Администрации МО</t>
  </si>
  <si>
    <t>013.4.0005</t>
  </si>
  <si>
    <t>компьютер в наборе</t>
  </si>
  <si>
    <t>13</t>
  </si>
  <si>
    <t>013.4.0002</t>
  </si>
  <si>
    <t>компьютер для бух.</t>
  </si>
  <si>
    <t>14</t>
  </si>
  <si>
    <t>013.4.0006</t>
  </si>
  <si>
    <t>компьютер для ЛПХ от 28.04.2007</t>
  </si>
  <si>
    <t>15</t>
  </si>
  <si>
    <t>013.4.0007</t>
  </si>
  <si>
    <t>компьютер ЗАО Курдюм</t>
  </si>
  <si>
    <t>16</t>
  </si>
  <si>
    <t>013.4.0008</t>
  </si>
  <si>
    <t>контрольно трансформаторный пункт 29-8-9 250 ква</t>
  </si>
  <si>
    <t>17</t>
  </si>
  <si>
    <t>013.6.0003</t>
  </si>
  <si>
    <t>кресло офисное</t>
  </si>
  <si>
    <t>18</t>
  </si>
  <si>
    <t>013.4.0009</t>
  </si>
  <si>
    <t>микро центр ВВК АБЗ 730 Х</t>
  </si>
  <si>
    <t>19</t>
  </si>
  <si>
    <t>013.4.0010</t>
  </si>
  <si>
    <t>монитор ТFT/LCD 17/.0 ViewSoni VA-703B</t>
  </si>
  <si>
    <t>20</t>
  </si>
  <si>
    <t>013.4.0027</t>
  </si>
  <si>
    <t>МФУ Kyocera ECOSYS M2235dh (Принтер/Копир/Сканер)</t>
  </si>
  <si>
    <t>21</t>
  </si>
  <si>
    <t>013.4.0011</t>
  </si>
  <si>
    <t>МФУ SAMSUNG SCX-4300/XEV</t>
  </si>
  <si>
    <t>22</t>
  </si>
  <si>
    <t>013.6.0004</t>
  </si>
  <si>
    <t>набор мебели</t>
  </si>
  <si>
    <t>23</t>
  </si>
  <si>
    <t>013.4.0012</t>
  </si>
  <si>
    <t>насос глубинный 75 QGD233-11</t>
  </si>
  <si>
    <t>24</t>
  </si>
  <si>
    <t>013.4.0001</t>
  </si>
  <si>
    <t>ноутбук</t>
  </si>
  <si>
    <t>25</t>
  </si>
  <si>
    <t>013.4.0025</t>
  </si>
  <si>
    <t>ноутбук hp</t>
  </si>
  <si>
    <t>26</t>
  </si>
  <si>
    <t>013.4.0013</t>
  </si>
  <si>
    <t>Ноутбук HP Paviion 15-n072sr F4RO07EA</t>
  </si>
  <si>
    <t>27</t>
  </si>
  <si>
    <t>013.4.0030</t>
  </si>
  <si>
    <t>Ноутбук MSIC 2700-017RU (финотдел)</t>
  </si>
  <si>
    <t>шт.</t>
  </si>
  <si>
    <t>28</t>
  </si>
  <si>
    <t>013.4.0014</t>
  </si>
  <si>
    <t>Ноутбук SAMSUNG NP R530-JA02RU</t>
  </si>
  <si>
    <t>29</t>
  </si>
  <si>
    <t>013.4.0015</t>
  </si>
  <si>
    <t>Ноутбук Toshiba Satellite L300-129</t>
  </si>
  <si>
    <t>30</t>
  </si>
  <si>
    <t>013.4.0026</t>
  </si>
  <si>
    <t>Ноутбук НР 15-db0019ur (HD)AMD R5 2500U(2.0)/8192/1Tb/AMD</t>
  </si>
  <si>
    <t>31</t>
  </si>
  <si>
    <t>013.3.0002</t>
  </si>
  <si>
    <t>пирс с.Банное</t>
  </si>
  <si>
    <t>32</t>
  </si>
  <si>
    <t>013.4.0016</t>
  </si>
  <si>
    <t>принтер 3в1</t>
  </si>
  <si>
    <t>33</t>
  </si>
  <si>
    <t>013.4.0017</t>
  </si>
  <si>
    <t>принтер лазерный</t>
  </si>
  <si>
    <t>34</t>
  </si>
  <si>
    <t>013.4.0018</t>
  </si>
  <si>
    <t>принтер,сканер</t>
  </si>
  <si>
    <t>35</t>
  </si>
  <si>
    <t>013.4.0028</t>
  </si>
  <si>
    <t>Радиотелефон Panasonic KX-TQ1612RUH</t>
  </si>
  <si>
    <t>36</t>
  </si>
  <si>
    <t>013.6.0005</t>
  </si>
  <si>
    <t>стол компьютерный</t>
  </si>
  <si>
    <t>37</t>
  </si>
  <si>
    <t>013.4.0019</t>
  </si>
  <si>
    <t>телеустановка с.Банное</t>
  </si>
  <si>
    <t>38</t>
  </si>
  <si>
    <t>013.4.0020</t>
  </si>
  <si>
    <t>телеустановка с.Карагай</t>
  </si>
  <si>
    <t>39</t>
  </si>
  <si>
    <t>013.4.0022</t>
  </si>
  <si>
    <t>телефон</t>
  </si>
  <si>
    <t>40</t>
  </si>
  <si>
    <t>011.2.0004</t>
  </si>
  <si>
    <t>Трубчатый колодец с.Курдюм</t>
  </si>
  <si>
    <t>41</t>
  </si>
  <si>
    <t>013.4.0021</t>
  </si>
  <si>
    <t>факс</t>
  </si>
  <si>
    <t>42</t>
  </si>
  <si>
    <t>013.4.0031</t>
  </si>
  <si>
    <t>факс 1</t>
  </si>
  <si>
    <t>43</t>
  </si>
  <si>
    <t>013.5.0001</t>
  </si>
  <si>
    <t>Форд Фокус</t>
  </si>
  <si>
    <t>44</t>
  </si>
  <si>
    <t>013.6.0006</t>
  </si>
  <si>
    <t>шкаф КБ-011</t>
  </si>
  <si>
    <t>45</t>
  </si>
  <si>
    <t>013.6.0007</t>
  </si>
  <si>
    <t>электро/дрель</t>
  </si>
  <si>
    <t xml:space="preserve">Итого </t>
  </si>
  <si>
    <t>49</t>
  </si>
  <si>
    <t xml:space="preserve">Реестр муниципального имущества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</si>
</sst>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b/>
      <sz val="9"/>
      <color indexed="8"/>
      <name val="Tahoma"/>
      <family val="0"/>
    </font>
    <font>
      <i/>
      <sz val="9"/>
      <color indexed="8"/>
      <name val="Times New Roman"/>
      <family val="0"/>
    </font>
    <font>
      <sz val="6"/>
      <color indexed="8"/>
      <name val="Arial"/>
      <family val="0"/>
    </font>
    <font>
      <sz val="7"/>
      <color indexed="8"/>
      <name val="Arial"/>
      <family val="0"/>
    </font>
    <font>
      <b/>
      <sz val="7"/>
      <color indexed="8"/>
      <name val="Tahoma"/>
      <family val="0"/>
    </font>
    <font>
      <sz val="8"/>
      <color indexed="8"/>
      <name val="Tahoma"/>
      <family val="0"/>
    </font>
    <font>
      <sz val="6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7" fillId="33" borderId="0" xfId="0" applyNumberFormat="1" applyFont="1" applyFill="1" applyAlignment="1">
      <alignment horizontal="left" vertical="center" wrapText="1"/>
    </xf>
    <xf numFmtId="0" fontId="7" fillId="33" borderId="0" xfId="0" applyNumberFormat="1" applyFont="1" applyFill="1" applyAlignment="1">
      <alignment horizontal="left" vertical="top" wrapText="1"/>
    </xf>
    <xf numFmtId="0" fontId="10" fillId="33" borderId="0" xfId="0" applyNumberFormat="1" applyFont="1" applyFill="1" applyAlignment="1">
      <alignment horizontal="center" vertical="top" wrapText="1"/>
    </xf>
    <xf numFmtId="0" fontId="13" fillId="33" borderId="10" xfId="0" applyNumberFormat="1" applyFont="1" applyFill="1" applyBorder="1" applyAlignment="1">
      <alignment horizontal="center" vertical="center" wrapText="1"/>
    </xf>
    <xf numFmtId="0" fontId="14" fillId="33" borderId="11" xfId="0" applyNumberFormat="1" applyFont="1" applyFill="1" applyBorder="1" applyAlignment="1">
      <alignment horizontal="center" vertical="top" wrapText="1"/>
    </xf>
    <xf numFmtId="0" fontId="14" fillId="33" borderId="12" xfId="0" applyNumberFormat="1" applyFont="1" applyFill="1" applyBorder="1" applyAlignment="1">
      <alignment horizontal="center" vertical="top" wrapText="1"/>
    </xf>
    <xf numFmtId="0" fontId="14" fillId="33" borderId="13" xfId="0" applyNumberFormat="1" applyFont="1" applyFill="1" applyBorder="1" applyAlignment="1">
      <alignment horizontal="center" vertical="top" wrapText="1"/>
    </xf>
    <xf numFmtId="0" fontId="13" fillId="33" borderId="10" xfId="0" applyNumberFormat="1" applyFont="1" applyFill="1" applyBorder="1" applyAlignment="1">
      <alignment horizontal="center" vertical="top" wrapText="1"/>
    </xf>
    <xf numFmtId="0" fontId="13" fillId="33" borderId="14" xfId="0" applyNumberFormat="1" applyFont="1" applyFill="1" applyBorder="1" applyAlignment="1">
      <alignment horizontal="center" vertical="top" wrapText="1"/>
    </xf>
    <xf numFmtId="4" fontId="13" fillId="33" borderId="15" xfId="0" applyNumberFormat="1" applyFont="1" applyFill="1" applyBorder="1" applyAlignment="1">
      <alignment horizontal="right" vertical="top" wrapText="1"/>
    </xf>
    <xf numFmtId="0" fontId="13" fillId="33" borderId="15" xfId="0" applyNumberFormat="1" applyFont="1" applyFill="1" applyBorder="1" applyAlignment="1">
      <alignment horizontal="right" vertical="top" wrapText="1"/>
    </xf>
    <xf numFmtId="0" fontId="12" fillId="33" borderId="16" xfId="0" applyNumberFormat="1" applyFont="1" applyFill="1" applyBorder="1" applyAlignment="1">
      <alignment horizontal="center" vertical="top" wrapText="1"/>
    </xf>
    <xf numFmtId="4" fontId="12" fillId="33" borderId="17" xfId="0" applyNumberFormat="1" applyFont="1" applyFill="1" applyBorder="1" applyAlignment="1">
      <alignment horizontal="right" vertical="top" wrapText="1"/>
    </xf>
    <xf numFmtId="0" fontId="12" fillId="33" borderId="16" xfId="0" applyNumberFormat="1" applyFont="1" applyFill="1" applyBorder="1" applyAlignment="1">
      <alignment horizontal="center" vertical="top" wrapText="1"/>
    </xf>
    <xf numFmtId="0" fontId="7" fillId="33" borderId="0" xfId="0" applyNumberFormat="1" applyFont="1" applyFill="1" applyAlignment="1">
      <alignment horizontal="left" vertical="top" wrapText="1"/>
    </xf>
    <xf numFmtId="0" fontId="12" fillId="33" borderId="16" xfId="0" applyNumberFormat="1" applyFont="1" applyFill="1" applyBorder="1" applyAlignment="1">
      <alignment horizontal="right" vertical="top" wrapText="1"/>
    </xf>
    <xf numFmtId="4" fontId="12" fillId="33" borderId="18" xfId="0" applyNumberFormat="1" applyFont="1" applyFill="1" applyBorder="1" applyAlignment="1">
      <alignment horizontal="right" vertical="top" wrapText="1"/>
    </xf>
    <xf numFmtId="0" fontId="12" fillId="33" borderId="18" xfId="0" applyNumberFormat="1" applyFont="1" applyFill="1" applyBorder="1" applyAlignment="1">
      <alignment horizontal="center" vertical="top" wrapText="1"/>
    </xf>
    <xf numFmtId="0" fontId="12" fillId="33" borderId="18" xfId="0" applyNumberFormat="1" applyFont="1" applyFill="1" applyBorder="1" applyAlignment="1">
      <alignment horizontal="right" vertical="top" wrapText="1"/>
    </xf>
    <xf numFmtId="0" fontId="13" fillId="33" borderId="14" xfId="0" applyNumberFormat="1" applyFont="1" applyFill="1" applyBorder="1" applyAlignment="1">
      <alignment horizontal="right" vertical="top" wrapText="1"/>
    </xf>
    <xf numFmtId="0" fontId="13" fillId="33" borderId="10" xfId="0" applyNumberFormat="1" applyFont="1" applyFill="1" applyBorder="1" applyAlignment="1">
      <alignment horizontal="center" vertical="top" wrapText="1"/>
    </xf>
    <xf numFmtId="0" fontId="13" fillId="33" borderId="10" xfId="0" applyNumberFormat="1" applyFont="1" applyFill="1" applyBorder="1" applyAlignment="1">
      <alignment horizontal="left" vertical="top" wrapText="1"/>
    </xf>
    <xf numFmtId="0" fontId="13" fillId="33" borderId="14" xfId="0" applyNumberFormat="1" applyFont="1" applyFill="1" applyBorder="1" applyAlignment="1">
      <alignment horizontal="left" vertical="top" wrapText="1"/>
    </xf>
    <xf numFmtId="4" fontId="13" fillId="33" borderId="14" xfId="0" applyNumberFormat="1" applyFont="1" applyFill="1" applyBorder="1" applyAlignment="1">
      <alignment horizontal="right" vertical="top" wrapText="1"/>
    </xf>
    <xf numFmtId="0" fontId="13" fillId="33" borderId="14" xfId="0" applyNumberFormat="1" applyFont="1" applyFill="1" applyBorder="1" applyAlignment="1">
      <alignment horizontal="center" vertical="top" wrapText="1"/>
    </xf>
    <xf numFmtId="0" fontId="14" fillId="33" borderId="11" xfId="0" applyNumberFormat="1" applyFont="1" applyFill="1" applyBorder="1" applyAlignment="1">
      <alignment horizontal="center" vertical="top" wrapText="1"/>
    </xf>
    <xf numFmtId="0" fontId="12" fillId="33" borderId="19" xfId="0" applyNumberFormat="1" applyFont="1" applyFill="1" applyBorder="1" applyAlignment="1">
      <alignment horizontal="center" vertical="center" wrapText="1"/>
    </xf>
    <xf numFmtId="0" fontId="13" fillId="33" borderId="10" xfId="0" applyNumberFormat="1" applyFont="1" applyFill="1" applyBorder="1" applyAlignment="1">
      <alignment horizontal="center" vertical="center" wrapText="1"/>
    </xf>
    <xf numFmtId="0" fontId="13" fillId="33" borderId="15" xfId="0" applyNumberFormat="1" applyFont="1" applyFill="1" applyBorder="1" applyAlignment="1">
      <alignment horizontal="center" vertical="center" wrapText="1"/>
    </xf>
    <xf numFmtId="0" fontId="14" fillId="33" borderId="12" xfId="0" applyNumberFormat="1" applyFont="1" applyFill="1" applyBorder="1" applyAlignment="1">
      <alignment horizontal="center" vertical="top" wrapText="1"/>
    </xf>
    <xf numFmtId="0" fontId="12" fillId="33" borderId="20" xfId="0" applyNumberFormat="1" applyFont="1" applyFill="1" applyBorder="1" applyAlignment="1">
      <alignment horizontal="center" vertical="center" wrapText="1"/>
    </xf>
    <xf numFmtId="0" fontId="13" fillId="33" borderId="14" xfId="0" applyNumberFormat="1" applyFont="1" applyFill="1" applyBorder="1" applyAlignment="1">
      <alignment horizontal="center" vertical="center" wrapText="1"/>
    </xf>
    <xf numFmtId="0" fontId="11" fillId="33" borderId="0" xfId="0" applyNumberFormat="1" applyFont="1" applyFill="1" applyAlignment="1">
      <alignment horizontal="center" vertical="top" wrapText="1"/>
    </xf>
    <xf numFmtId="0" fontId="11" fillId="33" borderId="21" xfId="0" applyNumberFormat="1" applyFont="1" applyFill="1" applyBorder="1" applyAlignment="1">
      <alignment horizontal="center" vertical="top" wrapText="1"/>
    </xf>
    <xf numFmtId="0" fontId="7" fillId="33" borderId="0" xfId="0" applyNumberFormat="1" applyFont="1" applyFill="1" applyAlignment="1">
      <alignment horizontal="center" vertical="center" wrapText="1"/>
    </xf>
    <xf numFmtId="0" fontId="7" fillId="33" borderId="0" xfId="0" applyNumberFormat="1" applyFont="1" applyFill="1" applyAlignment="1">
      <alignment horizontal="right" wrapText="1"/>
    </xf>
    <xf numFmtId="0" fontId="7" fillId="33" borderId="22" xfId="0" applyNumberFormat="1" applyFont="1" applyFill="1" applyBorder="1" applyAlignment="1">
      <alignment horizontal="center" wrapText="1"/>
    </xf>
    <xf numFmtId="0" fontId="7" fillId="33" borderId="0" xfId="0" applyNumberFormat="1" applyFont="1" applyFill="1" applyAlignment="1">
      <alignment horizontal="center" wrapText="1"/>
    </xf>
    <xf numFmtId="0" fontId="7" fillId="33" borderId="0" xfId="0" applyNumberFormat="1" applyFont="1" applyFill="1" applyAlignment="1">
      <alignment horizontal="left" wrapText="1"/>
    </xf>
    <xf numFmtId="0" fontId="9" fillId="33" borderId="22" xfId="0" applyNumberFormat="1" applyFont="1" applyFill="1" applyBorder="1" applyAlignment="1">
      <alignment horizontal="left" wrapText="1"/>
    </xf>
    <xf numFmtId="0" fontId="7" fillId="33" borderId="0" xfId="0" applyNumberFormat="1" applyFont="1" applyFill="1" applyAlignment="1">
      <alignment horizontal="right" vertical="center" wrapText="1"/>
    </xf>
    <xf numFmtId="0" fontId="7" fillId="33" borderId="23" xfId="0" applyNumberFormat="1" applyFont="1" applyFill="1" applyBorder="1" applyAlignment="1">
      <alignment horizontal="center" vertical="center" wrapText="1"/>
    </xf>
    <xf numFmtId="0" fontId="7" fillId="33" borderId="2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left" vertical="center" wrapText="1"/>
    </xf>
    <xf numFmtId="0" fontId="6" fillId="33" borderId="0" xfId="0" applyNumberFormat="1" applyFont="1" applyFill="1" applyAlignment="1">
      <alignment horizontal="center" vertical="center" wrapText="1"/>
    </xf>
    <xf numFmtId="0" fontId="7" fillId="33" borderId="19" xfId="0" applyNumberFormat="1" applyFont="1" applyFill="1" applyBorder="1" applyAlignment="1">
      <alignment horizontal="center" vertical="center" wrapText="1"/>
    </xf>
    <xf numFmtId="0" fontId="8" fillId="33" borderId="0" xfId="0" applyNumberFormat="1" applyFont="1" applyFill="1" applyAlignment="1">
      <alignment horizontal="center" vertical="center" wrapText="1"/>
    </xf>
    <xf numFmtId="14" fontId="7" fillId="33" borderId="19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4" fillId="33" borderId="2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67"/>
  <sheetViews>
    <sheetView tabSelected="1" zoomScalePageLayoutView="0" workbookViewId="0" topLeftCell="A1">
      <selection activeCell="A2" sqref="A2:IV3"/>
    </sheetView>
  </sheetViews>
  <sheetFormatPr defaultColWidth="9.140625" defaultRowHeight="12.75"/>
  <cols>
    <col min="1" max="1" width="4.7109375" style="1" customWidth="1"/>
    <col min="2" max="2" width="1.7109375" style="1" customWidth="1"/>
    <col min="3" max="3" width="10.7109375" style="1" customWidth="1"/>
    <col min="4" max="4" width="3.7109375" style="1" customWidth="1"/>
    <col min="5" max="5" width="0.13671875" style="1" customWidth="1"/>
    <col min="6" max="6" width="8.7109375" style="1" customWidth="1"/>
    <col min="7" max="7" width="4.7109375" style="1" customWidth="1"/>
    <col min="8" max="8" width="12.7109375" style="1" customWidth="1"/>
    <col min="9" max="9" width="3.7109375" style="1" customWidth="1"/>
    <col min="10" max="10" width="2.7109375" style="1" customWidth="1"/>
    <col min="11" max="11" width="1.7109375" style="1" customWidth="1"/>
    <col min="12" max="13" width="6.7109375" style="1" customWidth="1"/>
    <col min="14" max="14" width="7.7109375" style="1" customWidth="1"/>
    <col min="15" max="15" width="0.13671875" style="1" customWidth="1"/>
    <col min="16" max="16" width="2.7109375" style="1" customWidth="1"/>
    <col min="17" max="17" width="3.7109375" style="1" customWidth="1"/>
    <col min="18" max="18" width="1.7109375" style="1" customWidth="1"/>
    <col min="19" max="19" width="0.13671875" style="1" customWidth="1"/>
    <col min="20" max="20" width="4.7109375" style="1" customWidth="1"/>
    <col min="21" max="21" width="3.7109375" style="1" customWidth="1"/>
    <col min="22" max="22" width="7.7109375" style="1" customWidth="1"/>
    <col min="23" max="23" width="6.7109375" style="1" customWidth="1"/>
    <col min="24" max="24" width="7.7109375" style="1" customWidth="1"/>
    <col min="25" max="25" width="2.7109375" style="1" customWidth="1"/>
    <col min="26" max="26" width="4.7109375" style="1" customWidth="1"/>
    <col min="27" max="27" width="1.7109375" style="1" customWidth="1"/>
    <col min="28" max="28" width="2.7109375" style="1" customWidth="1"/>
    <col min="29" max="29" width="6.7109375" style="1" customWidth="1"/>
    <col min="30" max="30" width="4.7109375" style="1" customWidth="1"/>
    <col min="31" max="31" width="3.7109375" style="1" customWidth="1"/>
    <col min="32" max="32" width="5.7109375" style="1" customWidth="1"/>
    <col min="33" max="33" width="16.7109375" style="1" customWidth="1"/>
  </cols>
  <sheetData>
    <row r="1" spans="1:33" s="1" customFormat="1" ht="28.5" customHeight="1">
      <c r="A1" s="50" t="s">
        <v>173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</row>
    <row r="2" spans="1:33" s="1" customFormat="1" ht="15.75" customHeight="1" hidden="1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 t="s">
        <v>0</v>
      </c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</row>
    <row r="3" spans="1:33" s="1" customFormat="1" ht="15.75" customHeight="1" hidden="1">
      <c r="A3" s="50" t="s">
        <v>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</row>
    <row r="4" spans="1:33" s="1" customFormat="1" ht="15" customHeight="1">
      <c r="A4" s="51" t="s">
        <v>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2" t="s">
        <v>1</v>
      </c>
      <c r="AG4" s="52"/>
    </row>
    <row r="5" spans="1:33" s="1" customFormat="1" ht="15.75" customHeight="1">
      <c r="A5" s="46" t="s">
        <v>0</v>
      </c>
      <c r="B5" s="46"/>
      <c r="C5" s="45" t="s">
        <v>0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37" t="s">
        <v>2</v>
      </c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42" t="s">
        <v>3</v>
      </c>
      <c r="AE5" s="42"/>
      <c r="AF5" s="47" t="s">
        <v>4</v>
      </c>
      <c r="AG5" s="47"/>
    </row>
    <row r="6" spans="1:33" s="1" customFormat="1" ht="15" customHeight="1">
      <c r="A6" s="46"/>
      <c r="B6" s="46"/>
      <c r="C6" s="48" t="s">
        <v>0</v>
      </c>
      <c r="D6" s="48"/>
      <c r="E6" s="48"/>
      <c r="F6" s="48"/>
      <c r="G6" s="48"/>
      <c r="H6" s="48"/>
      <c r="I6" s="48"/>
      <c r="J6" s="48"/>
      <c r="K6" s="48"/>
      <c r="L6" s="48" t="s">
        <v>5</v>
      </c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37" t="s">
        <v>0</v>
      </c>
      <c r="Y6" s="37"/>
      <c r="Z6" s="37"/>
      <c r="AA6" s="37"/>
      <c r="AB6" s="37"/>
      <c r="AC6" s="37"/>
      <c r="AD6" s="42" t="s">
        <v>6</v>
      </c>
      <c r="AE6" s="42"/>
      <c r="AF6" s="49">
        <v>43465</v>
      </c>
      <c r="AG6" s="49"/>
    </row>
    <row r="7" spans="1:33" s="1" customFormat="1" ht="15" customHeight="1">
      <c r="A7" s="46"/>
      <c r="B7" s="46"/>
      <c r="C7" s="2" t="s">
        <v>7</v>
      </c>
      <c r="D7" s="41" t="s">
        <v>8</v>
      </c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2" t="s">
        <v>9</v>
      </c>
      <c r="AD7" s="42"/>
      <c r="AE7" s="42"/>
      <c r="AF7" s="44" t="s">
        <v>10</v>
      </c>
      <c r="AG7" s="44"/>
    </row>
    <row r="8" spans="1:33" s="1" customFormat="1" ht="15" customHeight="1">
      <c r="A8" s="46"/>
      <c r="B8" s="46"/>
      <c r="C8" s="45" t="s">
        <v>11</v>
      </c>
      <c r="D8" s="45"/>
      <c r="E8" s="45"/>
      <c r="F8" s="45"/>
      <c r="G8" s="41" t="s">
        <v>12</v>
      </c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2" t="s">
        <v>13</v>
      </c>
      <c r="AD8" s="42"/>
      <c r="AE8" s="42"/>
      <c r="AF8" s="44" t="s">
        <v>14</v>
      </c>
      <c r="AG8" s="44"/>
    </row>
    <row r="9" spans="1:33" s="1" customFormat="1" ht="15" customHeight="1">
      <c r="A9" s="46"/>
      <c r="B9" s="46"/>
      <c r="C9" s="40" t="s">
        <v>15</v>
      </c>
      <c r="D9" s="40"/>
      <c r="E9" s="40"/>
      <c r="F9" s="40"/>
      <c r="G9" s="40"/>
      <c r="H9" s="41" t="s">
        <v>0</v>
      </c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2" t="s">
        <v>16</v>
      </c>
      <c r="AD9" s="42"/>
      <c r="AE9" s="42"/>
      <c r="AF9" s="43" t="s">
        <v>0</v>
      </c>
      <c r="AG9" s="43"/>
    </row>
    <row r="10" spans="1:33" s="1" customFormat="1" ht="15" customHeight="1">
      <c r="A10" s="46"/>
      <c r="B10" s="46"/>
      <c r="C10" s="40" t="s">
        <v>0</v>
      </c>
      <c r="D10" s="40"/>
      <c r="E10" s="40"/>
      <c r="F10" s="40"/>
      <c r="G10" s="40"/>
      <c r="H10" s="36" t="s">
        <v>0</v>
      </c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42" t="s">
        <v>17</v>
      </c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3" t="s">
        <v>0</v>
      </c>
      <c r="AG10" s="43"/>
    </row>
    <row r="11" spans="1:33" s="1" customFormat="1" ht="19.5" customHeight="1" hidden="1">
      <c r="A11" s="36" t="s">
        <v>0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</row>
    <row r="12" spans="1:33" s="1" customFormat="1" ht="13.5" customHeight="1" hidden="1">
      <c r="A12" s="37" t="s">
        <v>18</v>
      </c>
      <c r="B12" s="37"/>
      <c r="C12" s="37"/>
      <c r="D12" s="38" t="s">
        <v>0</v>
      </c>
      <c r="E12" s="38"/>
      <c r="F12" s="38"/>
      <c r="G12" s="38"/>
      <c r="H12" s="38"/>
      <c r="I12" s="38"/>
      <c r="J12" s="39" t="s">
        <v>0</v>
      </c>
      <c r="K12" s="39"/>
      <c r="L12" s="39"/>
      <c r="M12" s="39"/>
      <c r="N12" s="39"/>
      <c r="O12" s="39"/>
      <c r="P12" s="39"/>
      <c r="Q12" s="39"/>
      <c r="R12" s="39"/>
      <c r="S12" s="38" t="s">
        <v>0</v>
      </c>
      <c r="T12" s="38"/>
      <c r="U12" s="38"/>
      <c r="V12" s="38"/>
      <c r="W12" s="38"/>
      <c r="X12" s="38"/>
      <c r="Y12" s="38"/>
      <c r="Z12" s="38"/>
      <c r="AA12" s="39" t="s">
        <v>0</v>
      </c>
      <c r="AB12" s="39"/>
      <c r="AC12" s="39"/>
      <c r="AD12" s="39"/>
      <c r="AE12" s="39"/>
      <c r="AF12" s="39"/>
      <c r="AG12" s="39"/>
    </row>
    <row r="13" spans="1:33" s="1" customFormat="1" ht="13.5" customHeight="1" hidden="1">
      <c r="A13" s="16" t="s">
        <v>0</v>
      </c>
      <c r="B13" s="16"/>
      <c r="C13" s="16"/>
      <c r="D13" s="4" t="s">
        <v>0</v>
      </c>
      <c r="E13" s="34" t="s">
        <v>19</v>
      </c>
      <c r="F13" s="34"/>
      <c r="G13" s="34"/>
      <c r="H13" s="34"/>
      <c r="I13" s="4" t="s">
        <v>0</v>
      </c>
      <c r="J13" s="3" t="s">
        <v>0</v>
      </c>
      <c r="K13" s="35" t="s">
        <v>20</v>
      </c>
      <c r="L13" s="35"/>
      <c r="M13" s="35"/>
      <c r="N13" s="35"/>
      <c r="O13" s="35"/>
      <c r="P13" s="35"/>
      <c r="Q13" s="16" t="s">
        <v>0</v>
      </c>
      <c r="R13" s="16"/>
      <c r="S13" s="16" t="s">
        <v>0</v>
      </c>
      <c r="T13" s="16"/>
      <c r="U13" s="34" t="s">
        <v>21</v>
      </c>
      <c r="V13" s="34"/>
      <c r="W13" s="34"/>
      <c r="X13" s="34"/>
      <c r="Y13" s="34"/>
      <c r="Z13" s="16" t="s">
        <v>0</v>
      </c>
      <c r="AA13" s="16"/>
      <c r="AB13" s="16"/>
      <c r="AC13" s="16"/>
      <c r="AD13" s="16"/>
      <c r="AE13" s="16"/>
      <c r="AF13" s="16"/>
      <c r="AG13" s="16"/>
    </row>
    <row r="14" spans="1:33" s="1" customFormat="1" ht="12" customHeight="1" hidden="1">
      <c r="A14" s="16" t="s">
        <v>0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spans="1:33" s="1" customFormat="1" ht="12.75" customHeight="1">
      <c r="A15" s="32" t="s">
        <v>22</v>
      </c>
      <c r="B15" s="32" t="s">
        <v>23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 t="s">
        <v>27</v>
      </c>
      <c r="O15" s="32"/>
      <c r="P15" s="32"/>
      <c r="Q15" s="32"/>
      <c r="R15" s="32"/>
      <c r="S15" s="32"/>
      <c r="T15" s="32"/>
      <c r="U15" s="32"/>
      <c r="V15" s="32" t="s">
        <v>30</v>
      </c>
      <c r="W15" s="32"/>
      <c r="X15" s="32"/>
      <c r="Y15" s="32"/>
      <c r="Z15" s="32"/>
      <c r="AA15" s="32"/>
      <c r="AB15" s="32"/>
      <c r="AC15" s="32"/>
      <c r="AD15" s="32"/>
      <c r="AE15" s="28" t="s">
        <v>33</v>
      </c>
      <c r="AF15" s="28"/>
      <c r="AG15" s="28"/>
    </row>
    <row r="16" spans="1:33" s="1" customFormat="1" ht="13.5" customHeight="1">
      <c r="A16" s="32"/>
      <c r="B16" s="29" t="s">
        <v>24</v>
      </c>
      <c r="C16" s="29"/>
      <c r="D16" s="29"/>
      <c r="E16" s="29"/>
      <c r="F16" s="33" t="s">
        <v>25</v>
      </c>
      <c r="G16" s="33"/>
      <c r="H16" s="33"/>
      <c r="I16" s="33"/>
      <c r="J16" s="33"/>
      <c r="K16" s="33"/>
      <c r="L16" s="33"/>
      <c r="M16" s="33" t="s">
        <v>26</v>
      </c>
      <c r="N16" s="29" t="s">
        <v>28</v>
      </c>
      <c r="O16" s="29"/>
      <c r="P16" s="33" t="s">
        <v>29</v>
      </c>
      <c r="Q16" s="33"/>
      <c r="R16" s="33"/>
      <c r="S16" s="33"/>
      <c r="T16" s="33"/>
      <c r="U16" s="33"/>
      <c r="V16" s="29" t="s">
        <v>31</v>
      </c>
      <c r="W16" s="29"/>
      <c r="X16" s="29"/>
      <c r="Y16" s="33" t="s">
        <v>32</v>
      </c>
      <c r="Z16" s="33"/>
      <c r="AA16" s="33"/>
      <c r="AB16" s="33"/>
      <c r="AC16" s="33"/>
      <c r="AD16" s="33"/>
      <c r="AE16" s="29" t="s">
        <v>28</v>
      </c>
      <c r="AF16" s="29"/>
      <c r="AG16" s="30" t="s">
        <v>29</v>
      </c>
    </row>
    <row r="17" spans="1:33" s="1" customFormat="1" ht="15" customHeight="1">
      <c r="A17" s="32"/>
      <c r="B17" s="29"/>
      <c r="C17" s="29"/>
      <c r="D17" s="29"/>
      <c r="E17" s="29"/>
      <c r="F17" s="33"/>
      <c r="G17" s="33"/>
      <c r="H17" s="33"/>
      <c r="I17" s="33"/>
      <c r="J17" s="33"/>
      <c r="K17" s="33"/>
      <c r="L17" s="33"/>
      <c r="M17" s="33"/>
      <c r="N17" s="29"/>
      <c r="O17" s="29"/>
      <c r="P17" s="33"/>
      <c r="Q17" s="33"/>
      <c r="R17" s="33"/>
      <c r="S17" s="33"/>
      <c r="T17" s="33"/>
      <c r="U17" s="33"/>
      <c r="V17" s="5" t="s">
        <v>28</v>
      </c>
      <c r="W17" s="33" t="s">
        <v>29</v>
      </c>
      <c r="X17" s="33"/>
      <c r="Y17" s="33" t="s">
        <v>28</v>
      </c>
      <c r="Z17" s="33"/>
      <c r="AA17" s="33"/>
      <c r="AB17" s="33" t="s">
        <v>29</v>
      </c>
      <c r="AC17" s="33"/>
      <c r="AD17" s="33"/>
      <c r="AE17" s="29"/>
      <c r="AF17" s="29"/>
      <c r="AG17" s="30"/>
    </row>
    <row r="18" spans="1:33" s="1" customFormat="1" ht="13.5" customHeight="1">
      <c r="A18" s="6" t="s">
        <v>34</v>
      </c>
      <c r="B18" s="27" t="s">
        <v>35</v>
      </c>
      <c r="C18" s="27"/>
      <c r="D18" s="27"/>
      <c r="E18" s="27"/>
      <c r="F18" s="31" t="s">
        <v>36</v>
      </c>
      <c r="G18" s="31"/>
      <c r="H18" s="31"/>
      <c r="I18" s="31"/>
      <c r="J18" s="31"/>
      <c r="K18" s="31"/>
      <c r="L18" s="31"/>
      <c r="M18" s="7" t="s">
        <v>37</v>
      </c>
      <c r="N18" s="27" t="s">
        <v>38</v>
      </c>
      <c r="O18" s="27"/>
      <c r="P18" s="31" t="s">
        <v>39</v>
      </c>
      <c r="Q18" s="31"/>
      <c r="R18" s="31"/>
      <c r="S18" s="31"/>
      <c r="T18" s="31"/>
      <c r="U18" s="31"/>
      <c r="V18" s="6" t="s">
        <v>40</v>
      </c>
      <c r="W18" s="31" t="s">
        <v>41</v>
      </c>
      <c r="X18" s="31"/>
      <c r="Y18" s="31" t="s">
        <v>42</v>
      </c>
      <c r="Z18" s="31"/>
      <c r="AA18" s="31"/>
      <c r="AB18" s="31" t="s">
        <v>43</v>
      </c>
      <c r="AC18" s="31"/>
      <c r="AD18" s="31"/>
      <c r="AE18" s="27" t="s">
        <v>44</v>
      </c>
      <c r="AF18" s="27"/>
      <c r="AG18" s="8" t="s">
        <v>45</v>
      </c>
    </row>
    <row r="19" spans="1:33" s="1" customFormat="1" ht="13.5" customHeight="1">
      <c r="A19" s="9" t="s">
        <v>34</v>
      </c>
      <c r="B19" s="23" t="s">
        <v>46</v>
      </c>
      <c r="C19" s="23"/>
      <c r="D19" s="23"/>
      <c r="E19" s="23"/>
      <c r="F19" s="24" t="s">
        <v>47</v>
      </c>
      <c r="G19" s="24"/>
      <c r="H19" s="24"/>
      <c r="I19" s="24"/>
      <c r="J19" s="24"/>
      <c r="K19" s="24"/>
      <c r="L19" s="24"/>
      <c r="M19" s="10" t="s">
        <v>48</v>
      </c>
      <c r="N19" s="22" t="s">
        <v>34</v>
      </c>
      <c r="O19" s="22"/>
      <c r="P19" s="25">
        <f>8531.2</f>
        <v>8531.2</v>
      </c>
      <c r="Q19" s="25"/>
      <c r="R19" s="25"/>
      <c r="S19" s="25"/>
      <c r="T19" s="25"/>
      <c r="U19" s="25"/>
      <c r="V19" s="9" t="s">
        <v>0</v>
      </c>
      <c r="W19" s="21" t="s">
        <v>0</v>
      </c>
      <c r="X19" s="21"/>
      <c r="Y19" s="26" t="s">
        <v>0</v>
      </c>
      <c r="Z19" s="26"/>
      <c r="AA19" s="26"/>
      <c r="AB19" s="21" t="s">
        <v>0</v>
      </c>
      <c r="AC19" s="21"/>
      <c r="AD19" s="21"/>
      <c r="AE19" s="22" t="s">
        <v>34</v>
      </c>
      <c r="AF19" s="22"/>
      <c r="AG19" s="11">
        <f>8531.2</f>
        <v>8531.2</v>
      </c>
    </row>
    <row r="20" spans="1:33" s="1" customFormat="1" ht="13.5" customHeight="1">
      <c r="A20" s="9" t="s">
        <v>35</v>
      </c>
      <c r="B20" s="23" t="s">
        <v>49</v>
      </c>
      <c r="C20" s="23"/>
      <c r="D20" s="23"/>
      <c r="E20" s="23"/>
      <c r="F20" s="24" t="s">
        <v>50</v>
      </c>
      <c r="G20" s="24"/>
      <c r="H20" s="24"/>
      <c r="I20" s="24"/>
      <c r="J20" s="24"/>
      <c r="K20" s="24"/>
      <c r="L20" s="24"/>
      <c r="M20" s="10" t="s">
        <v>48</v>
      </c>
      <c r="N20" s="22" t="s">
        <v>34</v>
      </c>
      <c r="O20" s="22"/>
      <c r="P20" s="25">
        <f>5000</f>
        <v>5000</v>
      </c>
      <c r="Q20" s="25"/>
      <c r="R20" s="25"/>
      <c r="S20" s="25"/>
      <c r="T20" s="25"/>
      <c r="U20" s="25"/>
      <c r="V20" s="9" t="s">
        <v>0</v>
      </c>
      <c r="W20" s="21" t="s">
        <v>0</v>
      </c>
      <c r="X20" s="21"/>
      <c r="Y20" s="26" t="s">
        <v>0</v>
      </c>
      <c r="Z20" s="26"/>
      <c r="AA20" s="26"/>
      <c r="AB20" s="21" t="s">
        <v>0</v>
      </c>
      <c r="AC20" s="21"/>
      <c r="AD20" s="21"/>
      <c r="AE20" s="22" t="s">
        <v>34</v>
      </c>
      <c r="AF20" s="22"/>
      <c r="AG20" s="11">
        <f>5000</f>
        <v>5000</v>
      </c>
    </row>
    <row r="21" spans="1:33" s="1" customFormat="1" ht="13.5" customHeight="1">
      <c r="A21" s="9" t="s">
        <v>36</v>
      </c>
      <c r="B21" s="23" t="s">
        <v>51</v>
      </c>
      <c r="C21" s="23"/>
      <c r="D21" s="23"/>
      <c r="E21" s="23"/>
      <c r="F21" s="24" t="s">
        <v>52</v>
      </c>
      <c r="G21" s="24"/>
      <c r="H21" s="24"/>
      <c r="I21" s="24"/>
      <c r="J21" s="24"/>
      <c r="K21" s="24"/>
      <c r="L21" s="24"/>
      <c r="M21" s="10" t="s">
        <v>48</v>
      </c>
      <c r="N21" s="22" t="s">
        <v>35</v>
      </c>
      <c r="O21" s="22"/>
      <c r="P21" s="25">
        <f>9644.1</f>
        <v>9644.1</v>
      </c>
      <c r="Q21" s="25"/>
      <c r="R21" s="25"/>
      <c r="S21" s="25"/>
      <c r="T21" s="25"/>
      <c r="U21" s="25"/>
      <c r="V21" s="9" t="s">
        <v>0</v>
      </c>
      <c r="W21" s="21" t="s">
        <v>0</v>
      </c>
      <c r="X21" s="21"/>
      <c r="Y21" s="26" t="s">
        <v>0</v>
      </c>
      <c r="Z21" s="26"/>
      <c r="AA21" s="26"/>
      <c r="AB21" s="21" t="s">
        <v>0</v>
      </c>
      <c r="AC21" s="21"/>
      <c r="AD21" s="21"/>
      <c r="AE21" s="22" t="s">
        <v>35</v>
      </c>
      <c r="AF21" s="22"/>
      <c r="AG21" s="11">
        <f>9644.1</f>
        <v>9644.1</v>
      </c>
    </row>
    <row r="22" spans="1:33" s="1" customFormat="1" ht="13.5" customHeight="1">
      <c r="A22" s="9" t="s">
        <v>37</v>
      </c>
      <c r="B22" s="23" t="s">
        <v>53</v>
      </c>
      <c r="C22" s="23"/>
      <c r="D22" s="23"/>
      <c r="E22" s="23"/>
      <c r="F22" s="24" t="s">
        <v>54</v>
      </c>
      <c r="G22" s="24"/>
      <c r="H22" s="24"/>
      <c r="I22" s="24"/>
      <c r="J22" s="24"/>
      <c r="K22" s="24"/>
      <c r="L22" s="24"/>
      <c r="M22" s="10" t="s">
        <v>48</v>
      </c>
      <c r="N22" s="22" t="s">
        <v>34</v>
      </c>
      <c r="O22" s="22"/>
      <c r="P22" s="25">
        <f>43290</f>
        <v>43290</v>
      </c>
      <c r="Q22" s="25"/>
      <c r="R22" s="25"/>
      <c r="S22" s="25"/>
      <c r="T22" s="25"/>
      <c r="U22" s="25"/>
      <c r="V22" s="9" t="s">
        <v>0</v>
      </c>
      <c r="W22" s="21" t="s">
        <v>0</v>
      </c>
      <c r="X22" s="21"/>
      <c r="Y22" s="26" t="s">
        <v>0</v>
      </c>
      <c r="Z22" s="26"/>
      <c r="AA22" s="26"/>
      <c r="AB22" s="21" t="s">
        <v>0</v>
      </c>
      <c r="AC22" s="21"/>
      <c r="AD22" s="21"/>
      <c r="AE22" s="22" t="s">
        <v>34</v>
      </c>
      <c r="AF22" s="22"/>
      <c r="AG22" s="11">
        <f>43290</f>
        <v>43290</v>
      </c>
    </row>
    <row r="23" spans="1:33" s="1" customFormat="1" ht="13.5" customHeight="1">
      <c r="A23" s="9" t="s">
        <v>38</v>
      </c>
      <c r="B23" s="23" t="s">
        <v>55</v>
      </c>
      <c r="C23" s="23"/>
      <c r="D23" s="23"/>
      <c r="E23" s="23"/>
      <c r="F23" s="24" t="s">
        <v>56</v>
      </c>
      <c r="G23" s="24"/>
      <c r="H23" s="24"/>
      <c r="I23" s="24"/>
      <c r="J23" s="24"/>
      <c r="K23" s="24"/>
      <c r="L23" s="24"/>
      <c r="M23" s="10" t="s">
        <v>48</v>
      </c>
      <c r="N23" s="22" t="s">
        <v>34</v>
      </c>
      <c r="O23" s="22"/>
      <c r="P23" s="25">
        <f>321835.32</f>
        <v>321835.32</v>
      </c>
      <c r="Q23" s="25"/>
      <c r="R23" s="25"/>
      <c r="S23" s="25"/>
      <c r="T23" s="25"/>
      <c r="U23" s="25"/>
      <c r="V23" s="9" t="s">
        <v>0</v>
      </c>
      <c r="W23" s="21" t="s">
        <v>0</v>
      </c>
      <c r="X23" s="21"/>
      <c r="Y23" s="26" t="s">
        <v>0</v>
      </c>
      <c r="Z23" s="26"/>
      <c r="AA23" s="26"/>
      <c r="AB23" s="21" t="s">
        <v>0</v>
      </c>
      <c r="AC23" s="21"/>
      <c r="AD23" s="21"/>
      <c r="AE23" s="22" t="s">
        <v>34</v>
      </c>
      <c r="AF23" s="22"/>
      <c r="AG23" s="11">
        <f>321835.32</f>
        <v>321835.32</v>
      </c>
    </row>
    <row r="24" spans="1:33" s="1" customFormat="1" ht="13.5" customHeight="1">
      <c r="A24" s="9" t="s">
        <v>39</v>
      </c>
      <c r="B24" s="23" t="s">
        <v>57</v>
      </c>
      <c r="C24" s="23"/>
      <c r="D24" s="23"/>
      <c r="E24" s="23"/>
      <c r="F24" s="24" t="s">
        <v>58</v>
      </c>
      <c r="G24" s="24"/>
      <c r="H24" s="24"/>
      <c r="I24" s="24"/>
      <c r="J24" s="24"/>
      <c r="K24" s="24"/>
      <c r="L24" s="24"/>
      <c r="M24" s="10" t="s">
        <v>48</v>
      </c>
      <c r="N24" s="22" t="s">
        <v>34</v>
      </c>
      <c r="O24" s="22"/>
      <c r="P24" s="21" t="s">
        <v>0</v>
      </c>
      <c r="Q24" s="21"/>
      <c r="R24" s="21"/>
      <c r="S24" s="21"/>
      <c r="T24" s="21"/>
      <c r="U24" s="21"/>
      <c r="V24" s="9" t="s">
        <v>0</v>
      </c>
      <c r="W24" s="21" t="s">
        <v>0</v>
      </c>
      <c r="X24" s="21"/>
      <c r="Y24" s="26" t="s">
        <v>0</v>
      </c>
      <c r="Z24" s="26"/>
      <c r="AA24" s="26"/>
      <c r="AB24" s="21" t="s">
        <v>0</v>
      </c>
      <c r="AC24" s="21"/>
      <c r="AD24" s="21"/>
      <c r="AE24" s="22" t="s">
        <v>34</v>
      </c>
      <c r="AF24" s="22"/>
      <c r="AG24" s="12" t="s">
        <v>0</v>
      </c>
    </row>
    <row r="25" spans="1:33" s="1" customFormat="1" ht="13.5" customHeight="1">
      <c r="A25" s="9" t="s">
        <v>40</v>
      </c>
      <c r="B25" s="23" t="s">
        <v>59</v>
      </c>
      <c r="C25" s="23"/>
      <c r="D25" s="23"/>
      <c r="E25" s="23"/>
      <c r="F25" s="24" t="s">
        <v>60</v>
      </c>
      <c r="G25" s="24"/>
      <c r="H25" s="24"/>
      <c r="I25" s="24"/>
      <c r="J25" s="24"/>
      <c r="K25" s="24"/>
      <c r="L25" s="24"/>
      <c r="M25" s="10" t="s">
        <v>48</v>
      </c>
      <c r="N25" s="22" t="s">
        <v>34</v>
      </c>
      <c r="O25" s="22"/>
      <c r="P25" s="21" t="s">
        <v>0</v>
      </c>
      <c r="Q25" s="21"/>
      <c r="R25" s="21"/>
      <c r="S25" s="21"/>
      <c r="T25" s="21"/>
      <c r="U25" s="21"/>
      <c r="V25" s="9" t="s">
        <v>0</v>
      </c>
      <c r="W25" s="21" t="s">
        <v>0</v>
      </c>
      <c r="X25" s="21"/>
      <c r="Y25" s="26" t="s">
        <v>0</v>
      </c>
      <c r="Z25" s="26"/>
      <c r="AA25" s="26"/>
      <c r="AB25" s="21" t="s">
        <v>0</v>
      </c>
      <c r="AC25" s="21"/>
      <c r="AD25" s="21"/>
      <c r="AE25" s="22" t="s">
        <v>34</v>
      </c>
      <c r="AF25" s="22"/>
      <c r="AG25" s="12" t="s">
        <v>0</v>
      </c>
    </row>
    <row r="26" spans="1:33" s="1" customFormat="1" ht="24" customHeight="1">
      <c r="A26" s="9" t="s">
        <v>41</v>
      </c>
      <c r="B26" s="23" t="s">
        <v>61</v>
      </c>
      <c r="C26" s="23"/>
      <c r="D26" s="23"/>
      <c r="E26" s="23"/>
      <c r="F26" s="24" t="s">
        <v>62</v>
      </c>
      <c r="G26" s="24"/>
      <c r="H26" s="24"/>
      <c r="I26" s="24"/>
      <c r="J26" s="24"/>
      <c r="K26" s="24"/>
      <c r="L26" s="24"/>
      <c r="M26" s="10" t="s">
        <v>48</v>
      </c>
      <c r="N26" s="22" t="s">
        <v>0</v>
      </c>
      <c r="O26" s="22"/>
      <c r="P26" s="21" t="s">
        <v>0</v>
      </c>
      <c r="Q26" s="21"/>
      <c r="R26" s="21"/>
      <c r="S26" s="21"/>
      <c r="T26" s="21"/>
      <c r="U26" s="21"/>
      <c r="V26" s="9" t="s">
        <v>34</v>
      </c>
      <c r="W26" s="25">
        <f>1499</f>
        <v>1499</v>
      </c>
      <c r="X26" s="25"/>
      <c r="Y26" s="26" t="s">
        <v>0</v>
      </c>
      <c r="Z26" s="26"/>
      <c r="AA26" s="26"/>
      <c r="AB26" s="21" t="s">
        <v>0</v>
      </c>
      <c r="AC26" s="21"/>
      <c r="AD26" s="21"/>
      <c r="AE26" s="22" t="s">
        <v>34</v>
      </c>
      <c r="AF26" s="22"/>
      <c r="AG26" s="11">
        <f>1499</f>
        <v>1499</v>
      </c>
    </row>
    <row r="27" spans="1:33" s="1" customFormat="1" ht="13.5" customHeight="1">
      <c r="A27" s="9" t="s">
        <v>42</v>
      </c>
      <c r="B27" s="23" t="s">
        <v>63</v>
      </c>
      <c r="C27" s="23"/>
      <c r="D27" s="23"/>
      <c r="E27" s="23"/>
      <c r="F27" s="24" t="s">
        <v>64</v>
      </c>
      <c r="G27" s="24"/>
      <c r="H27" s="24"/>
      <c r="I27" s="24"/>
      <c r="J27" s="24"/>
      <c r="K27" s="24"/>
      <c r="L27" s="24"/>
      <c r="M27" s="10" t="s">
        <v>48</v>
      </c>
      <c r="N27" s="22" t="s">
        <v>34</v>
      </c>
      <c r="O27" s="22"/>
      <c r="P27" s="25">
        <f>40000</f>
        <v>40000</v>
      </c>
      <c r="Q27" s="25"/>
      <c r="R27" s="25"/>
      <c r="S27" s="25"/>
      <c r="T27" s="25"/>
      <c r="U27" s="25"/>
      <c r="V27" s="9" t="s">
        <v>0</v>
      </c>
      <c r="W27" s="21" t="s">
        <v>0</v>
      </c>
      <c r="X27" s="21"/>
      <c r="Y27" s="26" t="s">
        <v>0</v>
      </c>
      <c r="Z27" s="26"/>
      <c r="AA27" s="26"/>
      <c r="AB27" s="21" t="s">
        <v>0</v>
      </c>
      <c r="AC27" s="21"/>
      <c r="AD27" s="21"/>
      <c r="AE27" s="22" t="s">
        <v>34</v>
      </c>
      <c r="AF27" s="22"/>
      <c r="AG27" s="11">
        <f>40000</f>
        <v>40000</v>
      </c>
    </row>
    <row r="28" spans="1:33" s="1" customFormat="1" ht="13.5" customHeight="1">
      <c r="A28" s="9" t="s">
        <v>43</v>
      </c>
      <c r="B28" s="23" t="s">
        <v>65</v>
      </c>
      <c r="C28" s="23"/>
      <c r="D28" s="23"/>
      <c r="E28" s="23"/>
      <c r="F28" s="24" t="s">
        <v>66</v>
      </c>
      <c r="G28" s="24"/>
      <c r="H28" s="24"/>
      <c r="I28" s="24"/>
      <c r="J28" s="24"/>
      <c r="K28" s="24"/>
      <c r="L28" s="24"/>
      <c r="M28" s="10" t="s">
        <v>48</v>
      </c>
      <c r="N28" s="22" t="s">
        <v>34</v>
      </c>
      <c r="O28" s="22"/>
      <c r="P28" s="21" t="s">
        <v>0</v>
      </c>
      <c r="Q28" s="21"/>
      <c r="R28" s="21"/>
      <c r="S28" s="21"/>
      <c r="T28" s="21"/>
      <c r="U28" s="21"/>
      <c r="V28" s="9" t="s">
        <v>0</v>
      </c>
      <c r="W28" s="21" t="s">
        <v>0</v>
      </c>
      <c r="X28" s="21"/>
      <c r="Y28" s="26" t="s">
        <v>0</v>
      </c>
      <c r="Z28" s="26"/>
      <c r="AA28" s="26"/>
      <c r="AB28" s="21" t="s">
        <v>0</v>
      </c>
      <c r="AC28" s="21"/>
      <c r="AD28" s="21"/>
      <c r="AE28" s="22" t="s">
        <v>34</v>
      </c>
      <c r="AF28" s="22"/>
      <c r="AG28" s="12" t="s">
        <v>0</v>
      </c>
    </row>
    <row r="29" spans="1:33" s="1" customFormat="1" ht="13.5" customHeight="1">
      <c r="A29" s="9" t="s">
        <v>44</v>
      </c>
      <c r="B29" s="23" t="s">
        <v>67</v>
      </c>
      <c r="C29" s="23"/>
      <c r="D29" s="23"/>
      <c r="E29" s="23"/>
      <c r="F29" s="24" t="s">
        <v>68</v>
      </c>
      <c r="G29" s="24"/>
      <c r="H29" s="24"/>
      <c r="I29" s="24"/>
      <c r="J29" s="24"/>
      <c r="K29" s="24"/>
      <c r="L29" s="24"/>
      <c r="M29" s="10" t="s">
        <v>48</v>
      </c>
      <c r="N29" s="22" t="s">
        <v>34</v>
      </c>
      <c r="O29" s="22"/>
      <c r="P29" s="21" t="s">
        <v>0</v>
      </c>
      <c r="Q29" s="21"/>
      <c r="R29" s="21"/>
      <c r="S29" s="21"/>
      <c r="T29" s="21"/>
      <c r="U29" s="21"/>
      <c r="V29" s="9" t="s">
        <v>0</v>
      </c>
      <c r="W29" s="21" t="s">
        <v>0</v>
      </c>
      <c r="X29" s="21"/>
      <c r="Y29" s="26" t="s">
        <v>0</v>
      </c>
      <c r="Z29" s="26"/>
      <c r="AA29" s="26"/>
      <c r="AB29" s="21" t="s">
        <v>0</v>
      </c>
      <c r="AC29" s="21"/>
      <c r="AD29" s="21"/>
      <c r="AE29" s="22" t="s">
        <v>34</v>
      </c>
      <c r="AF29" s="22"/>
      <c r="AG29" s="12" t="s">
        <v>0</v>
      </c>
    </row>
    <row r="30" spans="1:33" s="1" customFormat="1" ht="13.5" customHeight="1">
      <c r="A30" s="9" t="s">
        <v>45</v>
      </c>
      <c r="B30" s="23" t="s">
        <v>69</v>
      </c>
      <c r="C30" s="23"/>
      <c r="D30" s="23"/>
      <c r="E30" s="23"/>
      <c r="F30" s="24" t="s">
        <v>70</v>
      </c>
      <c r="G30" s="24"/>
      <c r="H30" s="24"/>
      <c r="I30" s="24"/>
      <c r="J30" s="24"/>
      <c r="K30" s="24"/>
      <c r="L30" s="24"/>
      <c r="M30" s="10" t="s">
        <v>48</v>
      </c>
      <c r="N30" s="22" t="s">
        <v>34</v>
      </c>
      <c r="O30" s="22"/>
      <c r="P30" s="21" t="s">
        <v>0</v>
      </c>
      <c r="Q30" s="21"/>
      <c r="R30" s="21"/>
      <c r="S30" s="21"/>
      <c r="T30" s="21"/>
      <c r="U30" s="21"/>
      <c r="V30" s="9" t="s">
        <v>0</v>
      </c>
      <c r="W30" s="21" t="s">
        <v>0</v>
      </c>
      <c r="X30" s="21"/>
      <c r="Y30" s="26" t="s">
        <v>0</v>
      </c>
      <c r="Z30" s="26"/>
      <c r="AA30" s="26"/>
      <c r="AB30" s="21" t="s">
        <v>0</v>
      </c>
      <c r="AC30" s="21"/>
      <c r="AD30" s="21"/>
      <c r="AE30" s="22" t="s">
        <v>34</v>
      </c>
      <c r="AF30" s="22"/>
      <c r="AG30" s="12" t="s">
        <v>0</v>
      </c>
    </row>
    <row r="31" spans="1:33" s="1" customFormat="1" ht="13.5" customHeight="1">
      <c r="A31" s="9" t="s">
        <v>71</v>
      </c>
      <c r="B31" s="23" t="s">
        <v>72</v>
      </c>
      <c r="C31" s="23"/>
      <c r="D31" s="23"/>
      <c r="E31" s="23"/>
      <c r="F31" s="24" t="s">
        <v>73</v>
      </c>
      <c r="G31" s="24"/>
      <c r="H31" s="24"/>
      <c r="I31" s="24"/>
      <c r="J31" s="24"/>
      <c r="K31" s="24"/>
      <c r="L31" s="24"/>
      <c r="M31" s="10" t="s">
        <v>48</v>
      </c>
      <c r="N31" s="22" t="s">
        <v>34</v>
      </c>
      <c r="O31" s="22"/>
      <c r="P31" s="21" t="s">
        <v>0</v>
      </c>
      <c r="Q31" s="21"/>
      <c r="R31" s="21"/>
      <c r="S31" s="21"/>
      <c r="T31" s="21"/>
      <c r="U31" s="21"/>
      <c r="V31" s="9" t="s">
        <v>0</v>
      </c>
      <c r="W31" s="21" t="s">
        <v>0</v>
      </c>
      <c r="X31" s="21"/>
      <c r="Y31" s="26" t="s">
        <v>0</v>
      </c>
      <c r="Z31" s="26"/>
      <c r="AA31" s="26"/>
      <c r="AB31" s="21" t="s">
        <v>0</v>
      </c>
      <c r="AC31" s="21"/>
      <c r="AD31" s="21"/>
      <c r="AE31" s="22" t="s">
        <v>34</v>
      </c>
      <c r="AF31" s="22"/>
      <c r="AG31" s="12" t="s">
        <v>0</v>
      </c>
    </row>
    <row r="32" spans="1:33" s="1" customFormat="1" ht="13.5" customHeight="1">
      <c r="A32" s="9" t="s">
        <v>74</v>
      </c>
      <c r="B32" s="23" t="s">
        <v>75</v>
      </c>
      <c r="C32" s="23"/>
      <c r="D32" s="23"/>
      <c r="E32" s="23"/>
      <c r="F32" s="24" t="s">
        <v>76</v>
      </c>
      <c r="G32" s="24"/>
      <c r="H32" s="24"/>
      <c r="I32" s="24"/>
      <c r="J32" s="24"/>
      <c r="K32" s="24"/>
      <c r="L32" s="24"/>
      <c r="M32" s="10" t="s">
        <v>48</v>
      </c>
      <c r="N32" s="22" t="s">
        <v>34</v>
      </c>
      <c r="O32" s="22"/>
      <c r="P32" s="21" t="s">
        <v>0</v>
      </c>
      <c r="Q32" s="21"/>
      <c r="R32" s="21"/>
      <c r="S32" s="21"/>
      <c r="T32" s="21"/>
      <c r="U32" s="21"/>
      <c r="V32" s="9" t="s">
        <v>0</v>
      </c>
      <c r="W32" s="21" t="s">
        <v>0</v>
      </c>
      <c r="X32" s="21"/>
      <c r="Y32" s="26" t="s">
        <v>0</v>
      </c>
      <c r="Z32" s="26"/>
      <c r="AA32" s="26"/>
      <c r="AB32" s="21" t="s">
        <v>0</v>
      </c>
      <c r="AC32" s="21"/>
      <c r="AD32" s="21"/>
      <c r="AE32" s="22" t="s">
        <v>34</v>
      </c>
      <c r="AF32" s="22"/>
      <c r="AG32" s="12" t="s">
        <v>0</v>
      </c>
    </row>
    <row r="33" spans="1:33" s="1" customFormat="1" ht="13.5" customHeight="1">
      <c r="A33" s="9" t="s">
        <v>77</v>
      </c>
      <c r="B33" s="23" t="s">
        <v>78</v>
      </c>
      <c r="C33" s="23"/>
      <c r="D33" s="23"/>
      <c r="E33" s="23"/>
      <c r="F33" s="24" t="s">
        <v>79</v>
      </c>
      <c r="G33" s="24"/>
      <c r="H33" s="24"/>
      <c r="I33" s="24"/>
      <c r="J33" s="24"/>
      <c r="K33" s="24"/>
      <c r="L33" s="24"/>
      <c r="M33" s="10" t="s">
        <v>48</v>
      </c>
      <c r="N33" s="22" t="s">
        <v>34</v>
      </c>
      <c r="O33" s="22"/>
      <c r="P33" s="21" t="s">
        <v>0</v>
      </c>
      <c r="Q33" s="21"/>
      <c r="R33" s="21"/>
      <c r="S33" s="21"/>
      <c r="T33" s="21"/>
      <c r="U33" s="21"/>
      <c r="V33" s="9" t="s">
        <v>0</v>
      </c>
      <c r="W33" s="21" t="s">
        <v>0</v>
      </c>
      <c r="X33" s="21"/>
      <c r="Y33" s="26" t="s">
        <v>0</v>
      </c>
      <c r="Z33" s="26"/>
      <c r="AA33" s="26"/>
      <c r="AB33" s="21" t="s">
        <v>0</v>
      </c>
      <c r="AC33" s="21"/>
      <c r="AD33" s="21"/>
      <c r="AE33" s="22" t="s">
        <v>34</v>
      </c>
      <c r="AF33" s="22"/>
      <c r="AG33" s="12" t="s">
        <v>0</v>
      </c>
    </row>
    <row r="34" spans="1:33" s="1" customFormat="1" ht="24" customHeight="1">
      <c r="A34" s="9" t="s">
        <v>80</v>
      </c>
      <c r="B34" s="23" t="s">
        <v>81</v>
      </c>
      <c r="C34" s="23"/>
      <c r="D34" s="23"/>
      <c r="E34" s="23"/>
      <c r="F34" s="24" t="s">
        <v>82</v>
      </c>
      <c r="G34" s="24"/>
      <c r="H34" s="24"/>
      <c r="I34" s="24"/>
      <c r="J34" s="24"/>
      <c r="K34" s="24"/>
      <c r="L34" s="24"/>
      <c r="M34" s="10" t="s">
        <v>48</v>
      </c>
      <c r="N34" s="22" t="s">
        <v>34</v>
      </c>
      <c r="O34" s="22"/>
      <c r="P34" s="21" t="s">
        <v>0</v>
      </c>
      <c r="Q34" s="21"/>
      <c r="R34" s="21"/>
      <c r="S34" s="21"/>
      <c r="T34" s="21"/>
      <c r="U34" s="21"/>
      <c r="V34" s="9" t="s">
        <v>0</v>
      </c>
      <c r="W34" s="21" t="s">
        <v>0</v>
      </c>
      <c r="X34" s="21"/>
      <c r="Y34" s="26" t="s">
        <v>0</v>
      </c>
      <c r="Z34" s="26"/>
      <c r="AA34" s="26"/>
      <c r="AB34" s="21" t="s">
        <v>0</v>
      </c>
      <c r="AC34" s="21"/>
      <c r="AD34" s="21"/>
      <c r="AE34" s="22" t="s">
        <v>34</v>
      </c>
      <c r="AF34" s="22"/>
      <c r="AG34" s="12" t="s">
        <v>0</v>
      </c>
    </row>
    <row r="35" spans="1:33" s="1" customFormat="1" ht="13.5" customHeight="1">
      <c r="A35" s="9" t="s">
        <v>83</v>
      </c>
      <c r="B35" s="23" t="s">
        <v>84</v>
      </c>
      <c r="C35" s="23"/>
      <c r="D35" s="23"/>
      <c r="E35" s="23"/>
      <c r="F35" s="24" t="s">
        <v>85</v>
      </c>
      <c r="G35" s="24"/>
      <c r="H35" s="24"/>
      <c r="I35" s="24"/>
      <c r="J35" s="24"/>
      <c r="K35" s="24"/>
      <c r="L35" s="24"/>
      <c r="M35" s="10" t="s">
        <v>0</v>
      </c>
      <c r="N35" s="22" t="s">
        <v>34</v>
      </c>
      <c r="O35" s="22"/>
      <c r="P35" s="25">
        <f>6528</f>
        <v>6528</v>
      </c>
      <c r="Q35" s="25"/>
      <c r="R35" s="25"/>
      <c r="S35" s="25"/>
      <c r="T35" s="25"/>
      <c r="U35" s="25"/>
      <c r="V35" s="9" t="s">
        <v>0</v>
      </c>
      <c r="W35" s="21" t="s">
        <v>0</v>
      </c>
      <c r="X35" s="21"/>
      <c r="Y35" s="26" t="s">
        <v>0</v>
      </c>
      <c r="Z35" s="26"/>
      <c r="AA35" s="26"/>
      <c r="AB35" s="21" t="s">
        <v>0</v>
      </c>
      <c r="AC35" s="21"/>
      <c r="AD35" s="21"/>
      <c r="AE35" s="22" t="s">
        <v>34</v>
      </c>
      <c r="AF35" s="22"/>
      <c r="AG35" s="11">
        <f>6528</f>
        <v>6528</v>
      </c>
    </row>
    <row r="36" spans="1:33" s="1" customFormat="1" ht="13.5" customHeight="1">
      <c r="A36" s="9" t="s">
        <v>86</v>
      </c>
      <c r="B36" s="23" t="s">
        <v>87</v>
      </c>
      <c r="C36" s="23"/>
      <c r="D36" s="23"/>
      <c r="E36" s="23"/>
      <c r="F36" s="24" t="s">
        <v>88</v>
      </c>
      <c r="G36" s="24"/>
      <c r="H36" s="24"/>
      <c r="I36" s="24"/>
      <c r="J36" s="24"/>
      <c r="K36" s="24"/>
      <c r="L36" s="24"/>
      <c r="M36" s="10" t="s">
        <v>48</v>
      </c>
      <c r="N36" s="22" t="s">
        <v>34</v>
      </c>
      <c r="O36" s="22"/>
      <c r="P36" s="25">
        <f>13967</f>
        <v>13967</v>
      </c>
      <c r="Q36" s="25"/>
      <c r="R36" s="25"/>
      <c r="S36" s="25"/>
      <c r="T36" s="25"/>
      <c r="U36" s="25"/>
      <c r="V36" s="9" t="s">
        <v>0</v>
      </c>
      <c r="W36" s="21" t="s">
        <v>0</v>
      </c>
      <c r="X36" s="21"/>
      <c r="Y36" s="26" t="s">
        <v>0</v>
      </c>
      <c r="Z36" s="26"/>
      <c r="AA36" s="26"/>
      <c r="AB36" s="21" t="s">
        <v>0</v>
      </c>
      <c r="AC36" s="21"/>
      <c r="AD36" s="21"/>
      <c r="AE36" s="22" t="s">
        <v>34</v>
      </c>
      <c r="AF36" s="22"/>
      <c r="AG36" s="11">
        <f>13967</f>
        <v>13967</v>
      </c>
    </row>
    <row r="37" spans="1:33" s="1" customFormat="1" ht="13.5" customHeight="1">
      <c r="A37" s="9" t="s">
        <v>89</v>
      </c>
      <c r="B37" s="23" t="s">
        <v>90</v>
      </c>
      <c r="C37" s="23"/>
      <c r="D37" s="23"/>
      <c r="E37" s="23"/>
      <c r="F37" s="24" t="s">
        <v>91</v>
      </c>
      <c r="G37" s="24"/>
      <c r="H37" s="24"/>
      <c r="I37" s="24"/>
      <c r="J37" s="24"/>
      <c r="K37" s="24"/>
      <c r="L37" s="24"/>
      <c r="M37" s="10" t="s">
        <v>48</v>
      </c>
      <c r="N37" s="22" t="s">
        <v>34</v>
      </c>
      <c r="O37" s="22"/>
      <c r="P37" s="21" t="s">
        <v>0</v>
      </c>
      <c r="Q37" s="21"/>
      <c r="R37" s="21"/>
      <c r="S37" s="21"/>
      <c r="T37" s="21"/>
      <c r="U37" s="21"/>
      <c r="V37" s="9" t="s">
        <v>0</v>
      </c>
      <c r="W37" s="21" t="s">
        <v>0</v>
      </c>
      <c r="X37" s="21"/>
      <c r="Y37" s="26" t="s">
        <v>0</v>
      </c>
      <c r="Z37" s="26"/>
      <c r="AA37" s="26"/>
      <c r="AB37" s="21" t="s">
        <v>0</v>
      </c>
      <c r="AC37" s="21"/>
      <c r="AD37" s="21"/>
      <c r="AE37" s="22" t="s">
        <v>34</v>
      </c>
      <c r="AF37" s="22"/>
      <c r="AG37" s="12" t="s">
        <v>0</v>
      </c>
    </row>
    <row r="38" spans="1:33" s="1" customFormat="1" ht="24" customHeight="1">
      <c r="A38" s="9" t="s">
        <v>92</v>
      </c>
      <c r="B38" s="23" t="s">
        <v>93</v>
      </c>
      <c r="C38" s="23"/>
      <c r="D38" s="23"/>
      <c r="E38" s="23"/>
      <c r="F38" s="24" t="s">
        <v>94</v>
      </c>
      <c r="G38" s="24"/>
      <c r="H38" s="24"/>
      <c r="I38" s="24"/>
      <c r="J38" s="24"/>
      <c r="K38" s="24"/>
      <c r="L38" s="24"/>
      <c r="M38" s="10" t="s">
        <v>48</v>
      </c>
      <c r="N38" s="22" t="s">
        <v>0</v>
      </c>
      <c r="O38" s="22"/>
      <c r="P38" s="21" t="s">
        <v>0</v>
      </c>
      <c r="Q38" s="21"/>
      <c r="R38" s="21"/>
      <c r="S38" s="21"/>
      <c r="T38" s="21"/>
      <c r="U38" s="21"/>
      <c r="V38" s="9" t="s">
        <v>34</v>
      </c>
      <c r="W38" s="25">
        <f>17999</f>
        <v>17999</v>
      </c>
      <c r="X38" s="25"/>
      <c r="Y38" s="26" t="s">
        <v>0</v>
      </c>
      <c r="Z38" s="26"/>
      <c r="AA38" s="26"/>
      <c r="AB38" s="21" t="s">
        <v>0</v>
      </c>
      <c r="AC38" s="21"/>
      <c r="AD38" s="21"/>
      <c r="AE38" s="22" t="s">
        <v>34</v>
      </c>
      <c r="AF38" s="22"/>
      <c r="AG38" s="11">
        <f>17999</f>
        <v>17999</v>
      </c>
    </row>
    <row r="39" spans="1:33" s="1" customFormat="1" ht="13.5" customHeight="1">
      <c r="A39" s="9" t="s">
        <v>95</v>
      </c>
      <c r="B39" s="23" t="s">
        <v>96</v>
      </c>
      <c r="C39" s="23"/>
      <c r="D39" s="23"/>
      <c r="E39" s="23"/>
      <c r="F39" s="24" t="s">
        <v>97</v>
      </c>
      <c r="G39" s="24"/>
      <c r="H39" s="24"/>
      <c r="I39" s="24"/>
      <c r="J39" s="24"/>
      <c r="K39" s="24"/>
      <c r="L39" s="24"/>
      <c r="M39" s="10" t="s">
        <v>48</v>
      </c>
      <c r="N39" s="22" t="s">
        <v>34</v>
      </c>
      <c r="O39" s="22"/>
      <c r="P39" s="21" t="s">
        <v>0</v>
      </c>
      <c r="Q39" s="21"/>
      <c r="R39" s="21"/>
      <c r="S39" s="21"/>
      <c r="T39" s="21"/>
      <c r="U39" s="21"/>
      <c r="V39" s="9" t="s">
        <v>0</v>
      </c>
      <c r="W39" s="21" t="s">
        <v>0</v>
      </c>
      <c r="X39" s="21"/>
      <c r="Y39" s="26" t="s">
        <v>0</v>
      </c>
      <c r="Z39" s="26"/>
      <c r="AA39" s="26"/>
      <c r="AB39" s="21" t="s">
        <v>0</v>
      </c>
      <c r="AC39" s="21"/>
      <c r="AD39" s="21"/>
      <c r="AE39" s="22" t="s">
        <v>34</v>
      </c>
      <c r="AF39" s="22"/>
      <c r="AG39" s="12" t="s">
        <v>0</v>
      </c>
    </row>
    <row r="40" spans="1:33" s="1" customFormat="1" ht="13.5" customHeight="1">
      <c r="A40" s="9" t="s">
        <v>98</v>
      </c>
      <c r="B40" s="23" t="s">
        <v>99</v>
      </c>
      <c r="C40" s="23"/>
      <c r="D40" s="23"/>
      <c r="E40" s="23"/>
      <c r="F40" s="24" t="s">
        <v>100</v>
      </c>
      <c r="G40" s="24"/>
      <c r="H40" s="24"/>
      <c r="I40" s="24"/>
      <c r="J40" s="24"/>
      <c r="K40" s="24"/>
      <c r="L40" s="24"/>
      <c r="M40" s="10" t="s">
        <v>0</v>
      </c>
      <c r="N40" s="22" t="s">
        <v>34</v>
      </c>
      <c r="O40" s="22"/>
      <c r="P40" s="25">
        <f>10354.14</f>
        <v>10354.14</v>
      </c>
      <c r="Q40" s="25"/>
      <c r="R40" s="25"/>
      <c r="S40" s="25"/>
      <c r="T40" s="25"/>
      <c r="U40" s="25"/>
      <c r="V40" s="9" t="s">
        <v>0</v>
      </c>
      <c r="W40" s="21" t="s">
        <v>0</v>
      </c>
      <c r="X40" s="21"/>
      <c r="Y40" s="26" t="s">
        <v>0</v>
      </c>
      <c r="Z40" s="26"/>
      <c r="AA40" s="26"/>
      <c r="AB40" s="21" t="s">
        <v>0</v>
      </c>
      <c r="AC40" s="21"/>
      <c r="AD40" s="21"/>
      <c r="AE40" s="22" t="s">
        <v>34</v>
      </c>
      <c r="AF40" s="22"/>
      <c r="AG40" s="11">
        <f>10354.14</f>
        <v>10354.14</v>
      </c>
    </row>
    <row r="41" spans="1:33" s="1" customFormat="1" ht="13.5" customHeight="1">
      <c r="A41" s="9" t="s">
        <v>101</v>
      </c>
      <c r="B41" s="23" t="s">
        <v>102</v>
      </c>
      <c r="C41" s="23"/>
      <c r="D41" s="23"/>
      <c r="E41" s="23"/>
      <c r="F41" s="24" t="s">
        <v>103</v>
      </c>
      <c r="G41" s="24"/>
      <c r="H41" s="24"/>
      <c r="I41" s="24"/>
      <c r="J41" s="24"/>
      <c r="K41" s="24"/>
      <c r="L41" s="24"/>
      <c r="M41" s="10" t="s">
        <v>48</v>
      </c>
      <c r="N41" s="22" t="s">
        <v>34</v>
      </c>
      <c r="O41" s="22"/>
      <c r="P41" s="25">
        <f>17157.88</f>
        <v>17157.88</v>
      </c>
      <c r="Q41" s="25"/>
      <c r="R41" s="25"/>
      <c r="S41" s="25"/>
      <c r="T41" s="25"/>
      <c r="U41" s="25"/>
      <c r="V41" s="9" t="s">
        <v>0</v>
      </c>
      <c r="W41" s="21" t="s">
        <v>0</v>
      </c>
      <c r="X41" s="21"/>
      <c r="Y41" s="26" t="s">
        <v>0</v>
      </c>
      <c r="Z41" s="26"/>
      <c r="AA41" s="26"/>
      <c r="AB41" s="21" t="s">
        <v>0</v>
      </c>
      <c r="AC41" s="21"/>
      <c r="AD41" s="21"/>
      <c r="AE41" s="22" t="s">
        <v>34</v>
      </c>
      <c r="AF41" s="22"/>
      <c r="AG41" s="11">
        <f>17157.88</f>
        <v>17157.88</v>
      </c>
    </row>
    <row r="42" spans="1:33" s="1" customFormat="1" ht="13.5" customHeight="1">
      <c r="A42" s="9" t="s">
        <v>104</v>
      </c>
      <c r="B42" s="23" t="s">
        <v>105</v>
      </c>
      <c r="C42" s="23"/>
      <c r="D42" s="23"/>
      <c r="E42" s="23"/>
      <c r="F42" s="24" t="s">
        <v>106</v>
      </c>
      <c r="G42" s="24"/>
      <c r="H42" s="24"/>
      <c r="I42" s="24"/>
      <c r="J42" s="24"/>
      <c r="K42" s="24"/>
      <c r="L42" s="24"/>
      <c r="M42" s="10" t="s">
        <v>0</v>
      </c>
      <c r="N42" s="22" t="s">
        <v>34</v>
      </c>
      <c r="O42" s="22"/>
      <c r="P42" s="21" t="s">
        <v>0</v>
      </c>
      <c r="Q42" s="21"/>
      <c r="R42" s="21"/>
      <c r="S42" s="21"/>
      <c r="T42" s="21"/>
      <c r="U42" s="21"/>
      <c r="V42" s="9" t="s">
        <v>0</v>
      </c>
      <c r="W42" s="21" t="s">
        <v>0</v>
      </c>
      <c r="X42" s="21"/>
      <c r="Y42" s="26" t="s">
        <v>0</v>
      </c>
      <c r="Z42" s="26"/>
      <c r="AA42" s="26"/>
      <c r="AB42" s="21" t="s">
        <v>0</v>
      </c>
      <c r="AC42" s="21"/>
      <c r="AD42" s="21"/>
      <c r="AE42" s="22" t="s">
        <v>34</v>
      </c>
      <c r="AF42" s="22"/>
      <c r="AG42" s="12" t="s">
        <v>0</v>
      </c>
    </row>
    <row r="43" spans="1:33" s="1" customFormat="1" ht="13.5" customHeight="1">
      <c r="A43" s="9" t="s">
        <v>107</v>
      </c>
      <c r="B43" s="23" t="s">
        <v>108</v>
      </c>
      <c r="C43" s="23"/>
      <c r="D43" s="23"/>
      <c r="E43" s="23"/>
      <c r="F43" s="24" t="s">
        <v>109</v>
      </c>
      <c r="G43" s="24"/>
      <c r="H43" s="24"/>
      <c r="I43" s="24"/>
      <c r="J43" s="24"/>
      <c r="K43" s="24"/>
      <c r="L43" s="24"/>
      <c r="M43" s="10" t="s">
        <v>48</v>
      </c>
      <c r="N43" s="22" t="s">
        <v>0</v>
      </c>
      <c r="O43" s="22"/>
      <c r="P43" s="21" t="s">
        <v>0</v>
      </c>
      <c r="Q43" s="21"/>
      <c r="R43" s="21"/>
      <c r="S43" s="21"/>
      <c r="T43" s="21"/>
      <c r="U43" s="21"/>
      <c r="V43" s="9" t="s">
        <v>34</v>
      </c>
      <c r="W43" s="25">
        <f>24000</f>
        <v>24000</v>
      </c>
      <c r="X43" s="25"/>
      <c r="Y43" s="26" t="s">
        <v>0</v>
      </c>
      <c r="Z43" s="26"/>
      <c r="AA43" s="26"/>
      <c r="AB43" s="21" t="s">
        <v>0</v>
      </c>
      <c r="AC43" s="21"/>
      <c r="AD43" s="21"/>
      <c r="AE43" s="22" t="s">
        <v>34</v>
      </c>
      <c r="AF43" s="22"/>
      <c r="AG43" s="11">
        <f>24000</f>
        <v>24000</v>
      </c>
    </row>
    <row r="44" spans="1:33" s="1" customFormat="1" ht="13.5" customHeight="1">
      <c r="A44" s="9" t="s">
        <v>110</v>
      </c>
      <c r="B44" s="23" t="s">
        <v>111</v>
      </c>
      <c r="C44" s="23"/>
      <c r="D44" s="23"/>
      <c r="E44" s="23"/>
      <c r="F44" s="24" t="s">
        <v>112</v>
      </c>
      <c r="G44" s="24"/>
      <c r="H44" s="24"/>
      <c r="I44" s="24"/>
      <c r="J44" s="24"/>
      <c r="K44" s="24"/>
      <c r="L44" s="24"/>
      <c r="M44" s="10" t="s">
        <v>48</v>
      </c>
      <c r="N44" s="22" t="s">
        <v>34</v>
      </c>
      <c r="O44" s="22"/>
      <c r="P44" s="21" t="s">
        <v>0</v>
      </c>
      <c r="Q44" s="21"/>
      <c r="R44" s="21"/>
      <c r="S44" s="21"/>
      <c r="T44" s="21"/>
      <c r="U44" s="21"/>
      <c r="V44" s="9" t="s">
        <v>0</v>
      </c>
      <c r="W44" s="21" t="s">
        <v>0</v>
      </c>
      <c r="X44" s="21"/>
      <c r="Y44" s="26" t="s">
        <v>0</v>
      </c>
      <c r="Z44" s="26"/>
      <c r="AA44" s="26"/>
      <c r="AB44" s="21" t="s">
        <v>0</v>
      </c>
      <c r="AC44" s="21"/>
      <c r="AD44" s="21"/>
      <c r="AE44" s="22" t="s">
        <v>34</v>
      </c>
      <c r="AF44" s="22"/>
      <c r="AG44" s="12" t="s">
        <v>0</v>
      </c>
    </row>
    <row r="45" spans="1:33" s="1" customFormat="1" ht="13.5" customHeight="1">
      <c r="A45" s="9" t="s">
        <v>113</v>
      </c>
      <c r="B45" s="23" t="s">
        <v>114</v>
      </c>
      <c r="C45" s="23"/>
      <c r="D45" s="23"/>
      <c r="E45" s="23"/>
      <c r="F45" s="24" t="s">
        <v>115</v>
      </c>
      <c r="G45" s="24"/>
      <c r="H45" s="24"/>
      <c r="I45" s="24"/>
      <c r="J45" s="24"/>
      <c r="K45" s="24"/>
      <c r="L45" s="24"/>
      <c r="M45" s="10" t="s">
        <v>116</v>
      </c>
      <c r="N45" s="22" t="s">
        <v>0</v>
      </c>
      <c r="O45" s="22"/>
      <c r="P45" s="21" t="s">
        <v>0</v>
      </c>
      <c r="Q45" s="21"/>
      <c r="R45" s="21"/>
      <c r="S45" s="21"/>
      <c r="T45" s="21"/>
      <c r="U45" s="21"/>
      <c r="V45" s="9" t="s">
        <v>34</v>
      </c>
      <c r="W45" s="25">
        <f>27860</f>
        <v>27860</v>
      </c>
      <c r="X45" s="25"/>
      <c r="Y45" s="26" t="s">
        <v>0</v>
      </c>
      <c r="Z45" s="26"/>
      <c r="AA45" s="26"/>
      <c r="AB45" s="21" t="s">
        <v>0</v>
      </c>
      <c r="AC45" s="21"/>
      <c r="AD45" s="21"/>
      <c r="AE45" s="22" t="s">
        <v>34</v>
      </c>
      <c r="AF45" s="22"/>
      <c r="AG45" s="11">
        <f>27860</f>
        <v>27860</v>
      </c>
    </row>
    <row r="46" spans="1:33" s="1" customFormat="1" ht="13.5" customHeight="1">
      <c r="A46" s="9" t="s">
        <v>117</v>
      </c>
      <c r="B46" s="23" t="s">
        <v>118</v>
      </c>
      <c r="C46" s="23"/>
      <c r="D46" s="23"/>
      <c r="E46" s="23"/>
      <c r="F46" s="24" t="s">
        <v>119</v>
      </c>
      <c r="G46" s="24"/>
      <c r="H46" s="24"/>
      <c r="I46" s="24"/>
      <c r="J46" s="24"/>
      <c r="K46" s="24"/>
      <c r="L46" s="24"/>
      <c r="M46" s="10" t="s">
        <v>48</v>
      </c>
      <c r="N46" s="22" t="s">
        <v>34</v>
      </c>
      <c r="O46" s="22"/>
      <c r="P46" s="25">
        <f>24259</f>
        <v>24259</v>
      </c>
      <c r="Q46" s="25"/>
      <c r="R46" s="25"/>
      <c r="S46" s="25"/>
      <c r="T46" s="25"/>
      <c r="U46" s="25"/>
      <c r="V46" s="9" t="s">
        <v>0</v>
      </c>
      <c r="W46" s="21" t="s">
        <v>0</v>
      </c>
      <c r="X46" s="21"/>
      <c r="Y46" s="26" t="s">
        <v>0</v>
      </c>
      <c r="Z46" s="26"/>
      <c r="AA46" s="26"/>
      <c r="AB46" s="21" t="s">
        <v>0</v>
      </c>
      <c r="AC46" s="21"/>
      <c r="AD46" s="21"/>
      <c r="AE46" s="22" t="s">
        <v>34</v>
      </c>
      <c r="AF46" s="22"/>
      <c r="AG46" s="11">
        <f>24259</f>
        <v>24259</v>
      </c>
    </row>
    <row r="47" spans="1:33" s="1" customFormat="1" ht="13.5" customHeight="1">
      <c r="A47" s="9" t="s">
        <v>120</v>
      </c>
      <c r="B47" s="23" t="s">
        <v>121</v>
      </c>
      <c r="C47" s="23"/>
      <c r="D47" s="23"/>
      <c r="E47" s="23"/>
      <c r="F47" s="24" t="s">
        <v>122</v>
      </c>
      <c r="G47" s="24"/>
      <c r="H47" s="24"/>
      <c r="I47" s="24"/>
      <c r="J47" s="24"/>
      <c r="K47" s="24"/>
      <c r="L47" s="24"/>
      <c r="M47" s="10" t="s">
        <v>48</v>
      </c>
      <c r="N47" s="22" t="s">
        <v>34</v>
      </c>
      <c r="O47" s="22"/>
      <c r="P47" s="25">
        <f>19990</f>
        <v>19990</v>
      </c>
      <c r="Q47" s="25"/>
      <c r="R47" s="25"/>
      <c r="S47" s="25"/>
      <c r="T47" s="25"/>
      <c r="U47" s="25"/>
      <c r="V47" s="9" t="s">
        <v>0</v>
      </c>
      <c r="W47" s="21" t="s">
        <v>0</v>
      </c>
      <c r="X47" s="21"/>
      <c r="Y47" s="26" t="s">
        <v>0</v>
      </c>
      <c r="Z47" s="26"/>
      <c r="AA47" s="26"/>
      <c r="AB47" s="21" t="s">
        <v>0</v>
      </c>
      <c r="AC47" s="21"/>
      <c r="AD47" s="21"/>
      <c r="AE47" s="22" t="s">
        <v>34</v>
      </c>
      <c r="AF47" s="22"/>
      <c r="AG47" s="11">
        <f>19990</f>
        <v>19990</v>
      </c>
    </row>
    <row r="48" spans="1:33" s="1" customFormat="1" ht="24" customHeight="1">
      <c r="A48" s="9" t="s">
        <v>123</v>
      </c>
      <c r="B48" s="23" t="s">
        <v>124</v>
      </c>
      <c r="C48" s="23"/>
      <c r="D48" s="23"/>
      <c r="E48" s="23"/>
      <c r="F48" s="24" t="s">
        <v>125</v>
      </c>
      <c r="G48" s="24"/>
      <c r="H48" s="24"/>
      <c r="I48" s="24"/>
      <c r="J48" s="24"/>
      <c r="K48" s="24"/>
      <c r="L48" s="24"/>
      <c r="M48" s="10" t="s">
        <v>48</v>
      </c>
      <c r="N48" s="22" t="s">
        <v>0</v>
      </c>
      <c r="O48" s="22"/>
      <c r="P48" s="21" t="s">
        <v>0</v>
      </c>
      <c r="Q48" s="21"/>
      <c r="R48" s="21"/>
      <c r="S48" s="21"/>
      <c r="T48" s="21"/>
      <c r="U48" s="21"/>
      <c r="V48" s="9" t="s">
        <v>34</v>
      </c>
      <c r="W48" s="25">
        <f>34999</f>
        <v>34999</v>
      </c>
      <c r="X48" s="25"/>
      <c r="Y48" s="26" t="s">
        <v>0</v>
      </c>
      <c r="Z48" s="26"/>
      <c r="AA48" s="26"/>
      <c r="AB48" s="21" t="s">
        <v>0</v>
      </c>
      <c r="AC48" s="21"/>
      <c r="AD48" s="21"/>
      <c r="AE48" s="22" t="s">
        <v>34</v>
      </c>
      <c r="AF48" s="22"/>
      <c r="AG48" s="11">
        <f>34999</f>
        <v>34999</v>
      </c>
    </row>
    <row r="49" spans="1:33" s="1" customFormat="1" ht="13.5" customHeight="1">
      <c r="A49" s="9" t="s">
        <v>126</v>
      </c>
      <c r="B49" s="23" t="s">
        <v>127</v>
      </c>
      <c r="C49" s="23"/>
      <c r="D49" s="23"/>
      <c r="E49" s="23"/>
      <c r="F49" s="24" t="s">
        <v>128</v>
      </c>
      <c r="G49" s="24"/>
      <c r="H49" s="24"/>
      <c r="I49" s="24"/>
      <c r="J49" s="24"/>
      <c r="K49" s="24"/>
      <c r="L49" s="24"/>
      <c r="M49" s="10" t="s">
        <v>0</v>
      </c>
      <c r="N49" s="22" t="s">
        <v>36</v>
      </c>
      <c r="O49" s="22"/>
      <c r="P49" s="25">
        <f>38000</f>
        <v>38000</v>
      </c>
      <c r="Q49" s="25"/>
      <c r="R49" s="25"/>
      <c r="S49" s="25"/>
      <c r="T49" s="25"/>
      <c r="U49" s="25"/>
      <c r="V49" s="9" t="s">
        <v>0</v>
      </c>
      <c r="W49" s="21" t="s">
        <v>0</v>
      </c>
      <c r="X49" s="21"/>
      <c r="Y49" s="26" t="s">
        <v>0</v>
      </c>
      <c r="Z49" s="26"/>
      <c r="AA49" s="26"/>
      <c r="AB49" s="21" t="s">
        <v>0</v>
      </c>
      <c r="AC49" s="21"/>
      <c r="AD49" s="21"/>
      <c r="AE49" s="22" t="s">
        <v>36</v>
      </c>
      <c r="AF49" s="22"/>
      <c r="AG49" s="11">
        <f>38000</f>
        <v>38000</v>
      </c>
    </row>
    <row r="50" spans="1:33" s="1" customFormat="1" ht="13.5" customHeight="1">
      <c r="A50" s="9" t="s">
        <v>129</v>
      </c>
      <c r="B50" s="23" t="s">
        <v>130</v>
      </c>
      <c r="C50" s="23"/>
      <c r="D50" s="23"/>
      <c r="E50" s="23"/>
      <c r="F50" s="24" t="s">
        <v>131</v>
      </c>
      <c r="G50" s="24"/>
      <c r="H50" s="24"/>
      <c r="I50" s="24"/>
      <c r="J50" s="24"/>
      <c r="K50" s="24"/>
      <c r="L50" s="24"/>
      <c r="M50" s="10" t="s">
        <v>48</v>
      </c>
      <c r="N50" s="22" t="s">
        <v>34</v>
      </c>
      <c r="O50" s="22"/>
      <c r="P50" s="21" t="s">
        <v>0</v>
      </c>
      <c r="Q50" s="21"/>
      <c r="R50" s="21"/>
      <c r="S50" s="21"/>
      <c r="T50" s="21"/>
      <c r="U50" s="21"/>
      <c r="V50" s="9" t="s">
        <v>0</v>
      </c>
      <c r="W50" s="21" t="s">
        <v>0</v>
      </c>
      <c r="X50" s="21"/>
      <c r="Y50" s="26" t="s">
        <v>0</v>
      </c>
      <c r="Z50" s="26"/>
      <c r="AA50" s="26"/>
      <c r="AB50" s="21" t="s">
        <v>0</v>
      </c>
      <c r="AC50" s="21"/>
      <c r="AD50" s="21"/>
      <c r="AE50" s="22" t="s">
        <v>34</v>
      </c>
      <c r="AF50" s="22"/>
      <c r="AG50" s="12" t="s">
        <v>0</v>
      </c>
    </row>
    <row r="51" spans="1:33" s="1" customFormat="1" ht="13.5" customHeight="1">
      <c r="A51" s="9" t="s">
        <v>132</v>
      </c>
      <c r="B51" s="23" t="s">
        <v>133</v>
      </c>
      <c r="C51" s="23"/>
      <c r="D51" s="23"/>
      <c r="E51" s="23"/>
      <c r="F51" s="24" t="s">
        <v>134</v>
      </c>
      <c r="G51" s="24"/>
      <c r="H51" s="24"/>
      <c r="I51" s="24"/>
      <c r="J51" s="24"/>
      <c r="K51" s="24"/>
      <c r="L51" s="24"/>
      <c r="M51" s="10" t="s">
        <v>48</v>
      </c>
      <c r="N51" s="22" t="s">
        <v>34</v>
      </c>
      <c r="O51" s="22"/>
      <c r="P51" s="21" t="s">
        <v>0</v>
      </c>
      <c r="Q51" s="21"/>
      <c r="R51" s="21"/>
      <c r="S51" s="21"/>
      <c r="T51" s="21"/>
      <c r="U51" s="21"/>
      <c r="V51" s="9" t="s">
        <v>0</v>
      </c>
      <c r="W51" s="21" t="s">
        <v>0</v>
      </c>
      <c r="X51" s="21"/>
      <c r="Y51" s="26" t="s">
        <v>0</v>
      </c>
      <c r="Z51" s="26"/>
      <c r="AA51" s="26"/>
      <c r="AB51" s="21" t="s">
        <v>0</v>
      </c>
      <c r="AC51" s="21"/>
      <c r="AD51" s="21"/>
      <c r="AE51" s="22" t="s">
        <v>34</v>
      </c>
      <c r="AF51" s="22"/>
      <c r="AG51" s="12" t="s">
        <v>0</v>
      </c>
    </row>
    <row r="52" spans="1:33" s="1" customFormat="1" ht="13.5" customHeight="1">
      <c r="A52" s="9" t="s">
        <v>135</v>
      </c>
      <c r="B52" s="23" t="s">
        <v>136</v>
      </c>
      <c r="C52" s="23"/>
      <c r="D52" s="23"/>
      <c r="E52" s="23"/>
      <c r="F52" s="24" t="s">
        <v>137</v>
      </c>
      <c r="G52" s="24"/>
      <c r="H52" s="24"/>
      <c r="I52" s="24"/>
      <c r="J52" s="24"/>
      <c r="K52" s="24"/>
      <c r="L52" s="24"/>
      <c r="M52" s="10" t="s">
        <v>48</v>
      </c>
      <c r="N52" s="22" t="s">
        <v>34</v>
      </c>
      <c r="O52" s="22"/>
      <c r="P52" s="21" t="s">
        <v>0</v>
      </c>
      <c r="Q52" s="21"/>
      <c r="R52" s="21"/>
      <c r="S52" s="21"/>
      <c r="T52" s="21"/>
      <c r="U52" s="21"/>
      <c r="V52" s="9" t="s">
        <v>0</v>
      </c>
      <c r="W52" s="21" t="s">
        <v>0</v>
      </c>
      <c r="X52" s="21"/>
      <c r="Y52" s="26" t="s">
        <v>0</v>
      </c>
      <c r="Z52" s="26"/>
      <c r="AA52" s="26"/>
      <c r="AB52" s="21" t="s">
        <v>0</v>
      </c>
      <c r="AC52" s="21"/>
      <c r="AD52" s="21"/>
      <c r="AE52" s="22" t="s">
        <v>34</v>
      </c>
      <c r="AF52" s="22"/>
      <c r="AG52" s="12" t="s">
        <v>0</v>
      </c>
    </row>
    <row r="53" spans="1:33" s="1" customFormat="1" ht="13.5" customHeight="1">
      <c r="A53" s="9" t="s">
        <v>138</v>
      </c>
      <c r="B53" s="23" t="s">
        <v>139</v>
      </c>
      <c r="C53" s="23"/>
      <c r="D53" s="23"/>
      <c r="E53" s="23"/>
      <c r="F53" s="24" t="s">
        <v>140</v>
      </c>
      <c r="G53" s="24"/>
      <c r="H53" s="24"/>
      <c r="I53" s="24"/>
      <c r="J53" s="24"/>
      <c r="K53" s="24"/>
      <c r="L53" s="24"/>
      <c r="M53" s="10" t="s">
        <v>48</v>
      </c>
      <c r="N53" s="22" t="s">
        <v>0</v>
      </c>
      <c r="O53" s="22"/>
      <c r="P53" s="21" t="s">
        <v>0</v>
      </c>
      <c r="Q53" s="21"/>
      <c r="R53" s="21"/>
      <c r="S53" s="21"/>
      <c r="T53" s="21"/>
      <c r="U53" s="21"/>
      <c r="V53" s="9" t="s">
        <v>34</v>
      </c>
      <c r="W53" s="25">
        <f>2999</f>
        <v>2999</v>
      </c>
      <c r="X53" s="25"/>
      <c r="Y53" s="26" t="s">
        <v>0</v>
      </c>
      <c r="Z53" s="26"/>
      <c r="AA53" s="26"/>
      <c r="AB53" s="21" t="s">
        <v>0</v>
      </c>
      <c r="AC53" s="21"/>
      <c r="AD53" s="21"/>
      <c r="AE53" s="22" t="s">
        <v>34</v>
      </c>
      <c r="AF53" s="22"/>
      <c r="AG53" s="11">
        <f>2999</f>
        <v>2999</v>
      </c>
    </row>
    <row r="54" spans="1:33" s="1" customFormat="1" ht="13.5" customHeight="1">
      <c r="A54" s="9" t="s">
        <v>141</v>
      </c>
      <c r="B54" s="23" t="s">
        <v>142</v>
      </c>
      <c r="C54" s="23"/>
      <c r="D54" s="23"/>
      <c r="E54" s="23"/>
      <c r="F54" s="24" t="s">
        <v>143</v>
      </c>
      <c r="G54" s="24"/>
      <c r="H54" s="24"/>
      <c r="I54" s="24"/>
      <c r="J54" s="24"/>
      <c r="K54" s="24"/>
      <c r="L54" s="24"/>
      <c r="M54" s="10" t="s">
        <v>0</v>
      </c>
      <c r="N54" s="22" t="s">
        <v>34</v>
      </c>
      <c r="O54" s="22"/>
      <c r="P54" s="25">
        <f>5916</f>
        <v>5916</v>
      </c>
      <c r="Q54" s="25"/>
      <c r="R54" s="25"/>
      <c r="S54" s="25"/>
      <c r="T54" s="25"/>
      <c r="U54" s="25"/>
      <c r="V54" s="9" t="s">
        <v>0</v>
      </c>
      <c r="W54" s="21" t="s">
        <v>0</v>
      </c>
      <c r="X54" s="21"/>
      <c r="Y54" s="26" t="s">
        <v>0</v>
      </c>
      <c r="Z54" s="26"/>
      <c r="AA54" s="26"/>
      <c r="AB54" s="21" t="s">
        <v>0</v>
      </c>
      <c r="AC54" s="21"/>
      <c r="AD54" s="21"/>
      <c r="AE54" s="22" t="s">
        <v>34</v>
      </c>
      <c r="AF54" s="22"/>
      <c r="AG54" s="11">
        <f>5916</f>
        <v>5916</v>
      </c>
    </row>
    <row r="55" spans="1:33" s="1" customFormat="1" ht="13.5" customHeight="1">
      <c r="A55" s="9" t="s">
        <v>144</v>
      </c>
      <c r="B55" s="23" t="s">
        <v>145</v>
      </c>
      <c r="C55" s="23"/>
      <c r="D55" s="23"/>
      <c r="E55" s="23"/>
      <c r="F55" s="24" t="s">
        <v>146</v>
      </c>
      <c r="G55" s="24"/>
      <c r="H55" s="24"/>
      <c r="I55" s="24"/>
      <c r="J55" s="24"/>
      <c r="K55" s="24"/>
      <c r="L55" s="24"/>
      <c r="M55" s="10" t="s">
        <v>48</v>
      </c>
      <c r="N55" s="22" t="s">
        <v>34</v>
      </c>
      <c r="O55" s="22"/>
      <c r="P55" s="25">
        <f>138445.92</f>
        <v>138445.92</v>
      </c>
      <c r="Q55" s="25"/>
      <c r="R55" s="25"/>
      <c r="S55" s="25"/>
      <c r="T55" s="25"/>
      <c r="U55" s="25"/>
      <c r="V55" s="9" t="s">
        <v>0</v>
      </c>
      <c r="W55" s="21" t="s">
        <v>0</v>
      </c>
      <c r="X55" s="21"/>
      <c r="Y55" s="26" t="s">
        <v>0</v>
      </c>
      <c r="Z55" s="26"/>
      <c r="AA55" s="26"/>
      <c r="AB55" s="21" t="s">
        <v>0</v>
      </c>
      <c r="AC55" s="21"/>
      <c r="AD55" s="21"/>
      <c r="AE55" s="22" t="s">
        <v>34</v>
      </c>
      <c r="AF55" s="22"/>
      <c r="AG55" s="11">
        <f>138445.92</f>
        <v>138445.92</v>
      </c>
    </row>
    <row r="56" spans="1:33" s="1" customFormat="1" ht="13.5" customHeight="1">
      <c r="A56" s="9" t="s">
        <v>147</v>
      </c>
      <c r="B56" s="23" t="s">
        <v>148</v>
      </c>
      <c r="C56" s="23"/>
      <c r="D56" s="23"/>
      <c r="E56" s="23"/>
      <c r="F56" s="24" t="s">
        <v>149</v>
      </c>
      <c r="G56" s="24"/>
      <c r="H56" s="24"/>
      <c r="I56" s="24"/>
      <c r="J56" s="24"/>
      <c r="K56" s="24"/>
      <c r="L56" s="24"/>
      <c r="M56" s="10" t="s">
        <v>48</v>
      </c>
      <c r="N56" s="22" t="s">
        <v>34</v>
      </c>
      <c r="O56" s="22"/>
      <c r="P56" s="25">
        <f>330007.68</f>
        <v>330007.68</v>
      </c>
      <c r="Q56" s="25"/>
      <c r="R56" s="25"/>
      <c r="S56" s="25"/>
      <c r="T56" s="25"/>
      <c r="U56" s="25"/>
      <c r="V56" s="9" t="s">
        <v>0</v>
      </c>
      <c r="W56" s="21" t="s">
        <v>0</v>
      </c>
      <c r="X56" s="21"/>
      <c r="Y56" s="26" t="s">
        <v>0</v>
      </c>
      <c r="Z56" s="26"/>
      <c r="AA56" s="26"/>
      <c r="AB56" s="21" t="s">
        <v>0</v>
      </c>
      <c r="AC56" s="21"/>
      <c r="AD56" s="21"/>
      <c r="AE56" s="22" t="s">
        <v>34</v>
      </c>
      <c r="AF56" s="22"/>
      <c r="AG56" s="11">
        <f>330007.68</f>
        <v>330007.68</v>
      </c>
    </row>
    <row r="57" spans="1:33" s="1" customFormat="1" ht="13.5" customHeight="1">
      <c r="A57" s="9" t="s">
        <v>150</v>
      </c>
      <c r="B57" s="23" t="s">
        <v>151</v>
      </c>
      <c r="C57" s="23"/>
      <c r="D57" s="23"/>
      <c r="E57" s="23"/>
      <c r="F57" s="24" t="s">
        <v>152</v>
      </c>
      <c r="G57" s="24"/>
      <c r="H57" s="24"/>
      <c r="I57" s="24"/>
      <c r="J57" s="24"/>
      <c r="K57" s="24"/>
      <c r="L57" s="24"/>
      <c r="M57" s="10" t="s">
        <v>48</v>
      </c>
      <c r="N57" s="22" t="s">
        <v>34</v>
      </c>
      <c r="O57" s="22"/>
      <c r="P57" s="21" t="s">
        <v>0</v>
      </c>
      <c r="Q57" s="21"/>
      <c r="R57" s="21"/>
      <c r="S57" s="21"/>
      <c r="T57" s="21"/>
      <c r="U57" s="21"/>
      <c r="V57" s="9" t="s">
        <v>0</v>
      </c>
      <c r="W57" s="21" t="s">
        <v>0</v>
      </c>
      <c r="X57" s="21"/>
      <c r="Y57" s="26" t="s">
        <v>0</v>
      </c>
      <c r="Z57" s="26"/>
      <c r="AA57" s="26"/>
      <c r="AB57" s="21" t="s">
        <v>0</v>
      </c>
      <c r="AC57" s="21"/>
      <c r="AD57" s="21"/>
      <c r="AE57" s="22" t="s">
        <v>34</v>
      </c>
      <c r="AF57" s="22"/>
      <c r="AG57" s="12" t="s">
        <v>0</v>
      </c>
    </row>
    <row r="58" spans="1:33" s="1" customFormat="1" ht="13.5" customHeight="1">
      <c r="A58" s="9" t="s">
        <v>153</v>
      </c>
      <c r="B58" s="23" t="s">
        <v>154</v>
      </c>
      <c r="C58" s="23"/>
      <c r="D58" s="23"/>
      <c r="E58" s="23"/>
      <c r="F58" s="24" t="s">
        <v>155</v>
      </c>
      <c r="G58" s="24"/>
      <c r="H58" s="24"/>
      <c r="I58" s="24"/>
      <c r="J58" s="24"/>
      <c r="K58" s="24"/>
      <c r="L58" s="24"/>
      <c r="M58" s="10" t="s">
        <v>48</v>
      </c>
      <c r="N58" s="22" t="s">
        <v>35</v>
      </c>
      <c r="O58" s="22"/>
      <c r="P58" s="25">
        <f>1332</f>
        <v>1332</v>
      </c>
      <c r="Q58" s="25"/>
      <c r="R58" s="25"/>
      <c r="S58" s="25"/>
      <c r="T58" s="25"/>
      <c r="U58" s="25"/>
      <c r="V58" s="9" t="s">
        <v>0</v>
      </c>
      <c r="W58" s="21" t="s">
        <v>0</v>
      </c>
      <c r="X58" s="21"/>
      <c r="Y58" s="26" t="s">
        <v>0</v>
      </c>
      <c r="Z58" s="26"/>
      <c r="AA58" s="26"/>
      <c r="AB58" s="21" t="s">
        <v>0</v>
      </c>
      <c r="AC58" s="21"/>
      <c r="AD58" s="21"/>
      <c r="AE58" s="22" t="s">
        <v>35</v>
      </c>
      <c r="AF58" s="22"/>
      <c r="AG58" s="11">
        <f>1332</f>
        <v>1332</v>
      </c>
    </row>
    <row r="59" spans="1:33" s="1" customFormat="1" ht="13.5" customHeight="1">
      <c r="A59" s="9" t="s">
        <v>156</v>
      </c>
      <c r="B59" s="23" t="s">
        <v>157</v>
      </c>
      <c r="C59" s="23"/>
      <c r="D59" s="23"/>
      <c r="E59" s="23"/>
      <c r="F59" s="24" t="s">
        <v>158</v>
      </c>
      <c r="G59" s="24"/>
      <c r="H59" s="24"/>
      <c r="I59" s="24"/>
      <c r="J59" s="24"/>
      <c r="K59" s="24"/>
      <c r="L59" s="24"/>
      <c r="M59" s="10" t="s">
        <v>48</v>
      </c>
      <c r="N59" s="22" t="s">
        <v>34</v>
      </c>
      <c r="O59" s="22"/>
      <c r="P59" s="25">
        <f>6345.04</f>
        <v>6345.04</v>
      </c>
      <c r="Q59" s="25"/>
      <c r="R59" s="25"/>
      <c r="S59" s="25"/>
      <c r="T59" s="25"/>
      <c r="U59" s="25"/>
      <c r="V59" s="9" t="s">
        <v>0</v>
      </c>
      <c r="W59" s="21" t="s">
        <v>0</v>
      </c>
      <c r="X59" s="21"/>
      <c r="Y59" s="26" t="s">
        <v>0</v>
      </c>
      <c r="Z59" s="26"/>
      <c r="AA59" s="26"/>
      <c r="AB59" s="21" t="s">
        <v>0</v>
      </c>
      <c r="AC59" s="21"/>
      <c r="AD59" s="21"/>
      <c r="AE59" s="22" t="s">
        <v>34</v>
      </c>
      <c r="AF59" s="22"/>
      <c r="AG59" s="11">
        <f>6345.04</f>
        <v>6345.04</v>
      </c>
    </row>
    <row r="60" spans="1:33" s="1" customFormat="1" ht="13.5" customHeight="1">
      <c r="A60" s="9" t="s">
        <v>159</v>
      </c>
      <c r="B60" s="23" t="s">
        <v>160</v>
      </c>
      <c r="C60" s="23"/>
      <c r="D60" s="23"/>
      <c r="E60" s="23"/>
      <c r="F60" s="24" t="s">
        <v>161</v>
      </c>
      <c r="G60" s="24"/>
      <c r="H60" s="24"/>
      <c r="I60" s="24"/>
      <c r="J60" s="24"/>
      <c r="K60" s="24"/>
      <c r="L60" s="24"/>
      <c r="M60" s="10" t="s">
        <v>0</v>
      </c>
      <c r="N60" s="22" t="s">
        <v>34</v>
      </c>
      <c r="O60" s="22"/>
      <c r="P60" s="25">
        <f>77473.06</f>
        <v>77473.06</v>
      </c>
      <c r="Q60" s="25"/>
      <c r="R60" s="25"/>
      <c r="S60" s="25"/>
      <c r="T60" s="25"/>
      <c r="U60" s="25"/>
      <c r="V60" s="9" t="s">
        <v>0</v>
      </c>
      <c r="W60" s="21" t="s">
        <v>0</v>
      </c>
      <c r="X60" s="21"/>
      <c r="Y60" s="26" t="s">
        <v>0</v>
      </c>
      <c r="Z60" s="26"/>
      <c r="AA60" s="26"/>
      <c r="AB60" s="21" t="s">
        <v>0</v>
      </c>
      <c r="AC60" s="21"/>
      <c r="AD60" s="21"/>
      <c r="AE60" s="22" t="s">
        <v>34</v>
      </c>
      <c r="AF60" s="22"/>
      <c r="AG60" s="11">
        <f>77473.06</f>
        <v>77473.06</v>
      </c>
    </row>
    <row r="61" spans="1:33" s="1" customFormat="1" ht="13.5" customHeight="1">
      <c r="A61" s="9" t="s">
        <v>162</v>
      </c>
      <c r="B61" s="23" t="s">
        <v>163</v>
      </c>
      <c r="C61" s="23"/>
      <c r="D61" s="23"/>
      <c r="E61" s="23"/>
      <c r="F61" s="24" t="s">
        <v>164</v>
      </c>
      <c r="G61" s="24"/>
      <c r="H61" s="24"/>
      <c r="I61" s="24"/>
      <c r="J61" s="24"/>
      <c r="K61" s="24"/>
      <c r="L61" s="24"/>
      <c r="M61" s="10" t="s">
        <v>0</v>
      </c>
      <c r="N61" s="22" t="s">
        <v>34</v>
      </c>
      <c r="O61" s="22"/>
      <c r="P61" s="25">
        <f>289038.84</f>
        <v>289038.84</v>
      </c>
      <c r="Q61" s="25"/>
      <c r="R61" s="25"/>
      <c r="S61" s="25"/>
      <c r="T61" s="25"/>
      <c r="U61" s="25"/>
      <c r="V61" s="9" t="s">
        <v>0</v>
      </c>
      <c r="W61" s="21" t="s">
        <v>0</v>
      </c>
      <c r="X61" s="21"/>
      <c r="Y61" s="26" t="s">
        <v>0</v>
      </c>
      <c r="Z61" s="26"/>
      <c r="AA61" s="26"/>
      <c r="AB61" s="21" t="s">
        <v>0</v>
      </c>
      <c r="AC61" s="21"/>
      <c r="AD61" s="21"/>
      <c r="AE61" s="22" t="s">
        <v>34</v>
      </c>
      <c r="AF61" s="22"/>
      <c r="AG61" s="11">
        <f>289038.84</f>
        <v>289038.84</v>
      </c>
    </row>
    <row r="62" spans="1:33" s="1" customFormat="1" ht="13.5" customHeight="1">
      <c r="A62" s="9" t="s">
        <v>165</v>
      </c>
      <c r="B62" s="23" t="s">
        <v>166</v>
      </c>
      <c r="C62" s="23"/>
      <c r="D62" s="23"/>
      <c r="E62" s="23"/>
      <c r="F62" s="24" t="s">
        <v>167</v>
      </c>
      <c r="G62" s="24"/>
      <c r="H62" s="24"/>
      <c r="I62" s="24"/>
      <c r="J62" s="24"/>
      <c r="K62" s="24"/>
      <c r="L62" s="24"/>
      <c r="M62" s="10" t="s">
        <v>0</v>
      </c>
      <c r="N62" s="22" t="s">
        <v>34</v>
      </c>
      <c r="O62" s="22"/>
      <c r="P62" s="25">
        <f>3312</f>
        <v>3312</v>
      </c>
      <c r="Q62" s="25"/>
      <c r="R62" s="25"/>
      <c r="S62" s="25"/>
      <c r="T62" s="25"/>
      <c r="U62" s="25"/>
      <c r="V62" s="9" t="s">
        <v>0</v>
      </c>
      <c r="W62" s="21" t="s">
        <v>0</v>
      </c>
      <c r="X62" s="21"/>
      <c r="Y62" s="26" t="s">
        <v>0</v>
      </c>
      <c r="Z62" s="26"/>
      <c r="AA62" s="26"/>
      <c r="AB62" s="21" t="s">
        <v>0</v>
      </c>
      <c r="AC62" s="21"/>
      <c r="AD62" s="21"/>
      <c r="AE62" s="22" t="s">
        <v>34</v>
      </c>
      <c r="AF62" s="22"/>
      <c r="AG62" s="11">
        <f>3312</f>
        <v>3312</v>
      </c>
    </row>
    <row r="63" spans="1:33" s="1" customFormat="1" ht="13.5" customHeight="1">
      <c r="A63" s="9" t="s">
        <v>168</v>
      </c>
      <c r="B63" s="23" t="s">
        <v>169</v>
      </c>
      <c r="C63" s="23"/>
      <c r="D63" s="23"/>
      <c r="E63" s="23"/>
      <c r="F63" s="24" t="s">
        <v>170</v>
      </c>
      <c r="G63" s="24"/>
      <c r="H63" s="24"/>
      <c r="I63" s="24"/>
      <c r="J63" s="24"/>
      <c r="K63" s="24"/>
      <c r="L63" s="24"/>
      <c r="M63" s="10" t="s">
        <v>0</v>
      </c>
      <c r="N63" s="22" t="s">
        <v>34</v>
      </c>
      <c r="O63" s="22"/>
      <c r="P63" s="25">
        <f>1275</f>
        <v>1275</v>
      </c>
      <c r="Q63" s="25"/>
      <c r="R63" s="25"/>
      <c r="S63" s="25"/>
      <c r="T63" s="25"/>
      <c r="U63" s="25"/>
      <c r="V63" s="9" t="s">
        <v>0</v>
      </c>
      <c r="W63" s="21" t="s">
        <v>0</v>
      </c>
      <c r="X63" s="21"/>
      <c r="Y63" s="26" t="s">
        <v>0</v>
      </c>
      <c r="Z63" s="26"/>
      <c r="AA63" s="26"/>
      <c r="AB63" s="21" t="s">
        <v>0</v>
      </c>
      <c r="AC63" s="21"/>
      <c r="AD63" s="21"/>
      <c r="AE63" s="22" t="s">
        <v>34</v>
      </c>
      <c r="AF63" s="22"/>
      <c r="AG63" s="11">
        <f>1275</f>
        <v>1275</v>
      </c>
    </row>
    <row r="64" spans="1:33" s="1" customFormat="1" ht="13.5" customHeight="1">
      <c r="A64" s="17" t="s">
        <v>171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5" t="s">
        <v>162</v>
      </c>
      <c r="O64" s="15"/>
      <c r="P64" s="18">
        <f>1411702.18</f>
        <v>1411702.18</v>
      </c>
      <c r="Q64" s="18"/>
      <c r="R64" s="18"/>
      <c r="S64" s="18"/>
      <c r="T64" s="18"/>
      <c r="U64" s="18"/>
      <c r="V64" s="13" t="s">
        <v>39</v>
      </c>
      <c r="W64" s="18">
        <f>109356</f>
        <v>109356</v>
      </c>
      <c r="X64" s="18"/>
      <c r="Y64" s="19" t="s">
        <v>0</v>
      </c>
      <c r="Z64" s="19"/>
      <c r="AA64" s="19"/>
      <c r="AB64" s="20" t="s">
        <v>0</v>
      </c>
      <c r="AC64" s="20"/>
      <c r="AD64" s="20"/>
      <c r="AE64" s="15" t="s">
        <v>172</v>
      </c>
      <c r="AF64" s="15"/>
      <c r="AG64" s="14">
        <f>1521058.18</f>
        <v>1521058.18</v>
      </c>
    </row>
    <row r="65" spans="1:33" s="1" customFormat="1" ht="3" customHeight="1">
      <c r="A65" s="16" t="s">
        <v>0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</row>
    <row r="66" spans="1:33" s="1" customFormat="1" ht="13.5" customHeight="1">
      <c r="A66" s="16" t="s">
        <v>0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</row>
    <row r="67" spans="1:33" s="1" customFormat="1" ht="3" customHeight="1">
      <c r="A67" s="16" t="s">
        <v>0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</row>
  </sheetData>
  <sheetProtection/>
  <mergeCells count="440">
    <mergeCell ref="A1:AG1"/>
    <mergeCell ref="A2:Q2"/>
    <mergeCell ref="R2:AG2"/>
    <mergeCell ref="A3:AG3"/>
    <mergeCell ref="A4:AE4"/>
    <mergeCell ref="AF4:AG4"/>
    <mergeCell ref="A5:B10"/>
    <mergeCell ref="C5:N5"/>
    <mergeCell ref="O5:AC5"/>
    <mergeCell ref="AD5:AE5"/>
    <mergeCell ref="AF5:AG5"/>
    <mergeCell ref="C6:K6"/>
    <mergeCell ref="L6:W6"/>
    <mergeCell ref="X6:AC6"/>
    <mergeCell ref="AD6:AE6"/>
    <mergeCell ref="AF6:AG6"/>
    <mergeCell ref="D7:AB7"/>
    <mergeCell ref="AC7:AE7"/>
    <mergeCell ref="AF7:AG7"/>
    <mergeCell ref="C8:F8"/>
    <mergeCell ref="G8:AB8"/>
    <mergeCell ref="AC8:AE8"/>
    <mergeCell ref="AF8:AG8"/>
    <mergeCell ref="C9:G9"/>
    <mergeCell ref="H9:AB9"/>
    <mergeCell ref="AC9:AE9"/>
    <mergeCell ref="AF9:AG9"/>
    <mergeCell ref="C10:G10"/>
    <mergeCell ref="H10:S10"/>
    <mergeCell ref="T10:AE10"/>
    <mergeCell ref="AF10:AG10"/>
    <mergeCell ref="A11:AG11"/>
    <mergeCell ref="A12:C12"/>
    <mergeCell ref="D12:I12"/>
    <mergeCell ref="J12:R12"/>
    <mergeCell ref="S12:Z12"/>
    <mergeCell ref="AA12:AG12"/>
    <mergeCell ref="A13:C13"/>
    <mergeCell ref="E13:H13"/>
    <mergeCell ref="K13:P13"/>
    <mergeCell ref="Q13:R13"/>
    <mergeCell ref="S13:T13"/>
    <mergeCell ref="U13:Y13"/>
    <mergeCell ref="Z13:AG13"/>
    <mergeCell ref="A14:AG14"/>
    <mergeCell ref="A15:A17"/>
    <mergeCell ref="B15:M15"/>
    <mergeCell ref="B16:E17"/>
    <mergeCell ref="F16:L17"/>
    <mergeCell ref="M16:M17"/>
    <mergeCell ref="N15:U15"/>
    <mergeCell ref="N16:O17"/>
    <mergeCell ref="P16:U17"/>
    <mergeCell ref="V15:AD15"/>
    <mergeCell ref="V16:X16"/>
    <mergeCell ref="W17:X17"/>
    <mergeCell ref="Y16:AD16"/>
    <mergeCell ref="Y17:AA17"/>
    <mergeCell ref="AB17:AD17"/>
    <mergeCell ref="AE15:AG15"/>
    <mergeCell ref="AE16:AF17"/>
    <mergeCell ref="AG16:AG17"/>
    <mergeCell ref="B18:E18"/>
    <mergeCell ref="F18:L18"/>
    <mergeCell ref="N18:O18"/>
    <mergeCell ref="P18:U18"/>
    <mergeCell ref="W18:X18"/>
    <mergeCell ref="Y18:AA18"/>
    <mergeCell ref="AB18:AD18"/>
    <mergeCell ref="AE18:AF18"/>
    <mergeCell ref="B19:E19"/>
    <mergeCell ref="F19:L19"/>
    <mergeCell ref="N19:O19"/>
    <mergeCell ref="P19:U19"/>
    <mergeCell ref="W19:X19"/>
    <mergeCell ref="Y19:AA19"/>
    <mergeCell ref="AB19:AD19"/>
    <mergeCell ref="AE19:AF19"/>
    <mergeCell ref="B20:E20"/>
    <mergeCell ref="F20:L20"/>
    <mergeCell ref="N20:O20"/>
    <mergeCell ref="P20:U20"/>
    <mergeCell ref="W20:X20"/>
    <mergeCell ref="Y20:AA20"/>
    <mergeCell ref="AB20:AD20"/>
    <mergeCell ref="AE20:AF20"/>
    <mergeCell ref="B21:E21"/>
    <mergeCell ref="F21:L21"/>
    <mergeCell ref="N21:O21"/>
    <mergeCell ref="P21:U21"/>
    <mergeCell ref="W21:X21"/>
    <mergeCell ref="Y21:AA21"/>
    <mergeCell ref="AB21:AD21"/>
    <mergeCell ref="AE21:AF21"/>
    <mergeCell ref="B22:E22"/>
    <mergeCell ref="F22:L22"/>
    <mergeCell ref="N22:O22"/>
    <mergeCell ref="P22:U22"/>
    <mergeCell ref="W22:X22"/>
    <mergeCell ref="Y22:AA22"/>
    <mergeCell ref="AB22:AD22"/>
    <mergeCell ref="AE22:AF22"/>
    <mergeCell ref="B23:E23"/>
    <mergeCell ref="F23:L23"/>
    <mergeCell ref="N23:O23"/>
    <mergeCell ref="P23:U23"/>
    <mergeCell ref="W23:X23"/>
    <mergeCell ref="Y23:AA23"/>
    <mergeCell ref="AB23:AD23"/>
    <mergeCell ref="AE23:AF23"/>
    <mergeCell ref="B24:E24"/>
    <mergeCell ref="F24:L24"/>
    <mergeCell ref="N24:O24"/>
    <mergeCell ref="P24:U24"/>
    <mergeCell ref="W24:X24"/>
    <mergeCell ref="Y24:AA24"/>
    <mergeCell ref="AB24:AD24"/>
    <mergeCell ref="AE24:AF24"/>
    <mergeCell ref="B25:E25"/>
    <mergeCell ref="F25:L25"/>
    <mergeCell ref="N25:O25"/>
    <mergeCell ref="P25:U25"/>
    <mergeCell ref="W25:X25"/>
    <mergeCell ref="Y25:AA25"/>
    <mergeCell ref="AB25:AD25"/>
    <mergeCell ref="AE25:AF25"/>
    <mergeCell ref="B26:E26"/>
    <mergeCell ref="F26:L26"/>
    <mergeCell ref="N26:O26"/>
    <mergeCell ref="P26:U26"/>
    <mergeCell ref="W26:X26"/>
    <mergeCell ref="Y26:AA26"/>
    <mergeCell ref="AB26:AD26"/>
    <mergeCell ref="AE26:AF26"/>
    <mergeCell ref="B27:E27"/>
    <mergeCell ref="F27:L27"/>
    <mergeCell ref="N27:O27"/>
    <mergeCell ref="P27:U27"/>
    <mergeCell ref="W27:X27"/>
    <mergeCell ref="Y27:AA27"/>
    <mergeCell ref="AB27:AD27"/>
    <mergeCell ref="AE27:AF27"/>
    <mergeCell ref="B28:E28"/>
    <mergeCell ref="F28:L28"/>
    <mergeCell ref="N28:O28"/>
    <mergeCell ref="P28:U28"/>
    <mergeCell ref="W28:X28"/>
    <mergeCell ref="Y28:AA28"/>
    <mergeCell ref="AB28:AD28"/>
    <mergeCell ref="AE28:AF28"/>
    <mergeCell ref="B29:E29"/>
    <mergeCell ref="F29:L29"/>
    <mergeCell ref="N29:O29"/>
    <mergeCell ref="P29:U29"/>
    <mergeCell ref="W29:X29"/>
    <mergeCell ref="Y29:AA29"/>
    <mergeCell ref="AB29:AD29"/>
    <mergeCell ref="AE29:AF29"/>
    <mergeCell ref="B30:E30"/>
    <mergeCell ref="F30:L30"/>
    <mergeCell ref="N30:O30"/>
    <mergeCell ref="P30:U30"/>
    <mergeCell ref="W30:X30"/>
    <mergeCell ref="Y30:AA30"/>
    <mergeCell ref="AB30:AD30"/>
    <mergeCell ref="AE30:AF30"/>
    <mergeCell ref="B31:E31"/>
    <mergeCell ref="F31:L31"/>
    <mergeCell ref="N31:O31"/>
    <mergeCell ref="P31:U31"/>
    <mergeCell ref="W31:X31"/>
    <mergeCell ref="Y31:AA31"/>
    <mergeCell ref="AB31:AD31"/>
    <mergeCell ref="AE31:AF31"/>
    <mergeCell ref="B32:E32"/>
    <mergeCell ref="F32:L32"/>
    <mergeCell ref="N32:O32"/>
    <mergeCell ref="P32:U32"/>
    <mergeCell ref="W32:X32"/>
    <mergeCell ref="Y32:AA32"/>
    <mergeCell ref="AB32:AD32"/>
    <mergeCell ref="AE32:AF32"/>
    <mergeCell ref="B33:E33"/>
    <mergeCell ref="F33:L33"/>
    <mergeCell ref="N33:O33"/>
    <mergeCell ref="P33:U33"/>
    <mergeCell ref="W33:X33"/>
    <mergeCell ref="Y33:AA33"/>
    <mergeCell ref="AB33:AD33"/>
    <mergeCell ref="AE33:AF33"/>
    <mergeCell ref="B34:E34"/>
    <mergeCell ref="F34:L34"/>
    <mergeCell ref="N34:O34"/>
    <mergeCell ref="P34:U34"/>
    <mergeCell ref="W34:X34"/>
    <mergeCell ref="Y34:AA34"/>
    <mergeCell ref="AB34:AD34"/>
    <mergeCell ref="AE34:AF34"/>
    <mergeCell ref="B35:E35"/>
    <mergeCell ref="F35:L35"/>
    <mergeCell ref="N35:O35"/>
    <mergeCell ref="P35:U35"/>
    <mergeCell ref="W35:X35"/>
    <mergeCell ref="Y35:AA35"/>
    <mergeCell ref="AB35:AD35"/>
    <mergeCell ref="AE35:AF35"/>
    <mergeCell ref="B36:E36"/>
    <mergeCell ref="F36:L36"/>
    <mergeCell ref="N36:O36"/>
    <mergeCell ref="P36:U36"/>
    <mergeCell ref="W36:X36"/>
    <mergeCell ref="Y36:AA36"/>
    <mergeCell ref="AB36:AD36"/>
    <mergeCell ref="AE36:AF36"/>
    <mergeCell ref="B37:E37"/>
    <mergeCell ref="F37:L37"/>
    <mergeCell ref="N37:O37"/>
    <mergeCell ref="P37:U37"/>
    <mergeCell ref="W37:X37"/>
    <mergeCell ref="Y37:AA37"/>
    <mergeCell ref="AB37:AD37"/>
    <mergeCell ref="AE37:AF37"/>
    <mergeCell ref="B38:E38"/>
    <mergeCell ref="F38:L38"/>
    <mergeCell ref="N38:O38"/>
    <mergeCell ref="P38:U38"/>
    <mergeCell ref="W38:X38"/>
    <mergeCell ref="Y38:AA38"/>
    <mergeCell ref="AB38:AD38"/>
    <mergeCell ref="AE38:AF38"/>
    <mergeCell ref="B39:E39"/>
    <mergeCell ref="F39:L39"/>
    <mergeCell ref="N39:O39"/>
    <mergeCell ref="P39:U39"/>
    <mergeCell ref="W39:X39"/>
    <mergeCell ref="Y39:AA39"/>
    <mergeCell ref="AB39:AD39"/>
    <mergeCell ref="AE39:AF39"/>
    <mergeCell ref="B40:E40"/>
    <mergeCell ref="F40:L40"/>
    <mergeCell ref="N40:O40"/>
    <mergeCell ref="P40:U40"/>
    <mergeCell ref="W40:X40"/>
    <mergeCell ref="Y40:AA40"/>
    <mergeCell ref="AB40:AD40"/>
    <mergeCell ref="AE40:AF40"/>
    <mergeCell ref="B41:E41"/>
    <mergeCell ref="F41:L41"/>
    <mergeCell ref="N41:O41"/>
    <mergeCell ref="P41:U41"/>
    <mergeCell ref="W41:X41"/>
    <mergeCell ref="Y41:AA41"/>
    <mergeCell ref="AB41:AD41"/>
    <mergeCell ref="AE41:AF41"/>
    <mergeCell ref="B42:E42"/>
    <mergeCell ref="F42:L42"/>
    <mergeCell ref="N42:O42"/>
    <mergeCell ref="P42:U42"/>
    <mergeCell ref="W42:X42"/>
    <mergeCell ref="Y42:AA42"/>
    <mergeCell ref="AB42:AD42"/>
    <mergeCell ref="AE42:AF42"/>
    <mergeCell ref="B43:E43"/>
    <mergeCell ref="F43:L43"/>
    <mergeCell ref="N43:O43"/>
    <mergeCell ref="P43:U43"/>
    <mergeCell ref="W43:X43"/>
    <mergeCell ref="Y43:AA43"/>
    <mergeCell ref="AB43:AD43"/>
    <mergeCell ref="AE43:AF43"/>
    <mergeCell ref="B44:E44"/>
    <mergeCell ref="F44:L44"/>
    <mergeCell ref="N44:O44"/>
    <mergeCell ref="P44:U44"/>
    <mergeCell ref="W44:X44"/>
    <mergeCell ref="Y44:AA44"/>
    <mergeCell ref="AB44:AD44"/>
    <mergeCell ref="AE44:AF44"/>
    <mergeCell ref="B45:E45"/>
    <mergeCell ref="F45:L45"/>
    <mergeCell ref="N45:O45"/>
    <mergeCell ref="P45:U45"/>
    <mergeCell ref="W45:X45"/>
    <mergeCell ref="Y45:AA45"/>
    <mergeCell ref="AB45:AD45"/>
    <mergeCell ref="AE45:AF45"/>
    <mergeCell ref="B46:E46"/>
    <mergeCell ref="F46:L46"/>
    <mergeCell ref="N46:O46"/>
    <mergeCell ref="P46:U46"/>
    <mergeCell ref="W46:X46"/>
    <mergeCell ref="Y46:AA46"/>
    <mergeCell ref="AB46:AD46"/>
    <mergeCell ref="AE46:AF46"/>
    <mergeCell ref="B47:E47"/>
    <mergeCell ref="F47:L47"/>
    <mergeCell ref="N47:O47"/>
    <mergeCell ref="P47:U47"/>
    <mergeCell ref="W47:X47"/>
    <mergeCell ref="Y47:AA47"/>
    <mergeCell ref="AB47:AD47"/>
    <mergeCell ref="AE47:AF47"/>
    <mergeCell ref="B48:E48"/>
    <mergeCell ref="F48:L48"/>
    <mergeCell ref="N48:O48"/>
    <mergeCell ref="P48:U48"/>
    <mergeCell ref="W48:X48"/>
    <mergeCell ref="Y48:AA48"/>
    <mergeCell ref="AB48:AD48"/>
    <mergeCell ref="AE48:AF48"/>
    <mergeCell ref="B49:E49"/>
    <mergeCell ref="F49:L49"/>
    <mergeCell ref="N49:O49"/>
    <mergeCell ref="P49:U49"/>
    <mergeCell ref="W49:X49"/>
    <mergeCell ref="Y49:AA49"/>
    <mergeCell ref="AB49:AD49"/>
    <mergeCell ref="AE49:AF49"/>
    <mergeCell ref="B50:E50"/>
    <mergeCell ref="F50:L50"/>
    <mergeCell ref="N50:O50"/>
    <mergeCell ref="P50:U50"/>
    <mergeCell ref="W50:X50"/>
    <mergeCell ref="Y50:AA50"/>
    <mergeCell ref="AB50:AD50"/>
    <mergeCell ref="AE50:AF50"/>
    <mergeCell ref="B51:E51"/>
    <mergeCell ref="F51:L51"/>
    <mergeCell ref="N51:O51"/>
    <mergeCell ref="P51:U51"/>
    <mergeCell ref="W51:X51"/>
    <mergeCell ref="Y51:AA51"/>
    <mergeCell ref="AB51:AD51"/>
    <mergeCell ref="AE51:AF51"/>
    <mergeCell ref="B52:E52"/>
    <mergeCell ref="F52:L52"/>
    <mergeCell ref="N52:O52"/>
    <mergeCell ref="P52:U52"/>
    <mergeCell ref="W52:X52"/>
    <mergeCell ref="Y52:AA52"/>
    <mergeCell ref="AB52:AD52"/>
    <mergeCell ref="AE52:AF52"/>
    <mergeCell ref="B53:E53"/>
    <mergeCell ref="F53:L53"/>
    <mergeCell ref="N53:O53"/>
    <mergeCell ref="P53:U53"/>
    <mergeCell ref="W53:X53"/>
    <mergeCell ref="Y53:AA53"/>
    <mergeCell ref="AB53:AD53"/>
    <mergeCell ref="AE53:AF53"/>
    <mergeCell ref="B54:E54"/>
    <mergeCell ref="F54:L54"/>
    <mergeCell ref="N54:O54"/>
    <mergeCell ref="P54:U54"/>
    <mergeCell ref="W54:X54"/>
    <mergeCell ref="Y54:AA54"/>
    <mergeCell ref="AB54:AD54"/>
    <mergeCell ref="AE54:AF54"/>
    <mergeCell ref="B55:E55"/>
    <mergeCell ref="F55:L55"/>
    <mergeCell ref="N55:O55"/>
    <mergeCell ref="P55:U55"/>
    <mergeCell ref="W55:X55"/>
    <mergeCell ref="Y55:AA55"/>
    <mergeCell ref="AB55:AD55"/>
    <mergeCell ref="AE55:AF55"/>
    <mergeCell ref="B56:E56"/>
    <mergeCell ref="F56:L56"/>
    <mergeCell ref="N56:O56"/>
    <mergeCell ref="P56:U56"/>
    <mergeCell ref="W56:X56"/>
    <mergeCell ref="Y56:AA56"/>
    <mergeCell ref="AB56:AD56"/>
    <mergeCell ref="AE56:AF56"/>
    <mergeCell ref="B57:E57"/>
    <mergeCell ref="F57:L57"/>
    <mergeCell ref="N57:O57"/>
    <mergeCell ref="P57:U57"/>
    <mergeCell ref="W57:X57"/>
    <mergeCell ref="Y57:AA57"/>
    <mergeCell ref="AB57:AD57"/>
    <mergeCell ref="AE57:AF57"/>
    <mergeCell ref="B58:E58"/>
    <mergeCell ref="F58:L58"/>
    <mergeCell ref="N58:O58"/>
    <mergeCell ref="P58:U58"/>
    <mergeCell ref="W58:X58"/>
    <mergeCell ref="Y58:AA58"/>
    <mergeCell ref="AB58:AD58"/>
    <mergeCell ref="AE58:AF58"/>
    <mergeCell ref="B59:E59"/>
    <mergeCell ref="F59:L59"/>
    <mergeCell ref="N59:O59"/>
    <mergeCell ref="P59:U59"/>
    <mergeCell ref="W59:X59"/>
    <mergeCell ref="Y59:AA59"/>
    <mergeCell ref="AB59:AD59"/>
    <mergeCell ref="AE59:AF59"/>
    <mergeCell ref="B60:E60"/>
    <mergeCell ref="F60:L60"/>
    <mergeCell ref="N60:O60"/>
    <mergeCell ref="P60:U60"/>
    <mergeCell ref="W60:X60"/>
    <mergeCell ref="Y60:AA60"/>
    <mergeCell ref="AB60:AD60"/>
    <mergeCell ref="AE60:AF60"/>
    <mergeCell ref="B61:E61"/>
    <mergeCell ref="F61:L61"/>
    <mergeCell ref="N61:O61"/>
    <mergeCell ref="P61:U61"/>
    <mergeCell ref="W61:X61"/>
    <mergeCell ref="Y61:AA61"/>
    <mergeCell ref="AB61:AD61"/>
    <mergeCell ref="AE61:AF61"/>
    <mergeCell ref="B62:E62"/>
    <mergeCell ref="F62:L62"/>
    <mergeCell ref="N62:O62"/>
    <mergeCell ref="P62:U62"/>
    <mergeCell ref="W62:X62"/>
    <mergeCell ref="Y62:AA62"/>
    <mergeCell ref="AB62:AD62"/>
    <mergeCell ref="AE62:AF62"/>
    <mergeCell ref="B63:E63"/>
    <mergeCell ref="F63:L63"/>
    <mergeCell ref="N63:O63"/>
    <mergeCell ref="P63:U63"/>
    <mergeCell ref="W63:X63"/>
    <mergeCell ref="Y63:AA63"/>
    <mergeCell ref="AB63:AD63"/>
    <mergeCell ref="AE63:AF63"/>
    <mergeCell ref="AE64:AF64"/>
    <mergeCell ref="A65:AG65"/>
    <mergeCell ref="A66:AG66"/>
    <mergeCell ref="A67:AG67"/>
    <mergeCell ref="A64:M64"/>
    <mergeCell ref="N64:O64"/>
    <mergeCell ref="P64:U64"/>
    <mergeCell ref="W64:X64"/>
    <mergeCell ref="Y64:AA64"/>
    <mergeCell ref="AB64:AD64"/>
  </mergeCells>
  <printOptions/>
  <pageMargins left="0.3937007874015748" right="0" top="0.5905511811023622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Karagai1</dc:creator>
  <cp:keywords/>
  <dc:description/>
  <cp:lastModifiedBy>Karagai</cp:lastModifiedBy>
  <dcterms:created xsi:type="dcterms:W3CDTF">2019-03-21T07:55:51Z</dcterms:created>
  <dcterms:modified xsi:type="dcterms:W3CDTF">2019-03-21T08:19:26Z</dcterms:modified>
  <cp:category/>
  <cp:version/>
  <cp:contentType/>
  <cp:contentStatus/>
</cp:coreProperties>
</file>